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0" windowWidth="25040" windowHeight="11820" activeTab="2"/>
  </bookViews>
  <sheets>
    <sheet name="PRESUPUESTO" sheetId="1" r:id="rId1"/>
    <sheet name="RESUMEN PRESUPUESTO" sheetId="2" r:id="rId2"/>
    <sheet name="PLAN FINANCIAMIENTO" sheetId="3" r:id="rId3"/>
  </sheets>
  <definedNames/>
  <calcPr fullCalcOnLoad="1"/>
</workbook>
</file>

<file path=xl/sharedStrings.xml><?xml version="1.0" encoding="utf-8"?>
<sst xmlns="http://schemas.openxmlformats.org/spreadsheetml/2006/main" count="222" uniqueCount="190">
  <si>
    <t>DESARROLLO</t>
  </si>
  <si>
    <t>1.1</t>
  </si>
  <si>
    <t>3.1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</si>
  <si>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</si>
  <si>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</si>
  <si>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</si>
  <si>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</si>
  <si>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</si>
  <si>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</si>
  <si>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</si>
  <si>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</si>
  <si>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1.2.4</t>
  </si>
  <si>
    <t>3.1.5</t>
  </si>
  <si>
    <t>2.1.6</t>
  </si>
  <si>
    <t>2.1.7</t>
  </si>
  <si>
    <t>SUB TOTAL</t>
  </si>
  <si>
    <t xml:space="preserve">1.   DESARROLLO </t>
  </si>
  <si>
    <t>1.1</t>
  </si>
  <si>
    <t>2.1</t>
  </si>
  <si>
    <t>3.1</t>
  </si>
  <si>
    <t>3.2</t>
  </si>
  <si>
    <t>GRAN TOTAL:</t>
  </si>
  <si>
    <t>2.  PRODUCCIÓN :</t>
  </si>
  <si>
    <t>Otros (especifique)</t>
  </si>
  <si>
    <t>IMPUESTOS</t>
  </si>
  <si>
    <t>1.1.1</t>
  </si>
  <si>
    <t>1.1.3</t>
  </si>
  <si>
    <t>1.1.4</t>
  </si>
  <si>
    <t>1.1.5</t>
  </si>
  <si>
    <t>1.2.1</t>
  </si>
  <si>
    <t>1.2.2</t>
  </si>
  <si>
    <t>1.2.3</t>
  </si>
  <si>
    <t>2.1.1</t>
  </si>
  <si>
    <t>2.1.2</t>
  </si>
  <si>
    <t>2.1.3</t>
  </si>
  <si>
    <t>2.1.4</t>
  </si>
  <si>
    <t>2.1.5</t>
  </si>
  <si>
    <t>PRODUCCIÓN</t>
  </si>
  <si>
    <t xml:space="preserve"> Puede incluir los costos necesarios para su proyecto que no estén contemplados en este formato, y obviar aquellos que, estando contemplados, no sean aplicables para su proyecto. </t>
  </si>
  <si>
    <t>Porcentaje Fauno</t>
  </si>
  <si>
    <t xml:space="preserve">Porcentaje Contraparte </t>
  </si>
  <si>
    <t>1.2</t>
  </si>
  <si>
    <t>Aportado por contraparte</t>
  </si>
  <si>
    <t>Aportado por Fauno</t>
  </si>
  <si>
    <t>Porcentaje total Fauno</t>
  </si>
  <si>
    <t>Porcentaje total Contraparte</t>
  </si>
  <si>
    <t>Precio unitario Colones</t>
  </si>
  <si>
    <t>Cantidad Fauno</t>
  </si>
  <si>
    <t>Cantidad Contraparte</t>
  </si>
  <si>
    <t xml:space="preserve">GRAN TOTAL </t>
  </si>
  <si>
    <t>Esta plantilla de presupuesto alimenta inmediatamente con la información suministrada de la manera correcta la plantilla de Resumen de presupuesto</t>
  </si>
  <si>
    <t>1.</t>
  </si>
  <si>
    <t>2.</t>
  </si>
  <si>
    <t>3.</t>
  </si>
  <si>
    <t>4.</t>
  </si>
  <si>
    <t>5.</t>
  </si>
  <si>
    <t>Distribución</t>
  </si>
  <si>
    <t>DISTRIBUCIÓN</t>
  </si>
  <si>
    <t>2.1.8</t>
  </si>
  <si>
    <t>2.1.9</t>
  </si>
  <si>
    <t>Iluminación</t>
  </si>
  <si>
    <t>PRODUCCIÓN GENERAL</t>
  </si>
  <si>
    <t>GASTOS GENERALES</t>
  </si>
  <si>
    <t>Preproducción</t>
  </si>
  <si>
    <t>Guion</t>
  </si>
  <si>
    <t>Storyboard</t>
  </si>
  <si>
    <t>Animática</t>
  </si>
  <si>
    <t>Diseño de personajes</t>
  </si>
  <si>
    <t>Dirección de arte</t>
  </si>
  <si>
    <t>Layouts y arte conceptual</t>
  </si>
  <si>
    <t>Dirección del proyecto</t>
  </si>
  <si>
    <t>Producción y supervisión</t>
  </si>
  <si>
    <t>Voces</t>
  </si>
  <si>
    <t>Otros (Especfique)</t>
  </si>
  <si>
    <t>1.1.6</t>
  </si>
  <si>
    <t>1.1.7</t>
  </si>
  <si>
    <t>1.1.8</t>
  </si>
  <si>
    <t>1.1.9</t>
  </si>
  <si>
    <t>1.1.10</t>
  </si>
  <si>
    <t>1.1.11</t>
  </si>
  <si>
    <t>1.1.12</t>
  </si>
  <si>
    <t>PREPRODUCCIÓN</t>
  </si>
  <si>
    <t>Modelado de ambientes</t>
  </si>
  <si>
    <t>Modelado de personajes</t>
  </si>
  <si>
    <t>Modelado de props</t>
  </si>
  <si>
    <t>Texturización</t>
  </si>
  <si>
    <t>Rigging</t>
  </si>
  <si>
    <t>Animación</t>
  </si>
  <si>
    <t>Composición</t>
  </si>
  <si>
    <t>2.1.10</t>
  </si>
  <si>
    <t>Renderizado</t>
  </si>
  <si>
    <t>Musicalización</t>
  </si>
  <si>
    <t>Sonorización</t>
  </si>
  <si>
    <t>Edición de audio y video</t>
  </si>
  <si>
    <t>Salida final</t>
  </si>
  <si>
    <t>1.2.5</t>
  </si>
  <si>
    <t>1.2.6</t>
  </si>
  <si>
    <t>1.2.7</t>
  </si>
  <si>
    <t>1.2.8</t>
  </si>
  <si>
    <t>1.2.9</t>
  </si>
  <si>
    <t>1.2.10</t>
  </si>
  <si>
    <t>1.2.11</t>
  </si>
  <si>
    <t>Gastos administrativos</t>
  </si>
  <si>
    <t>Gastos financieros</t>
  </si>
  <si>
    <t>Cálculo CCSS</t>
  </si>
  <si>
    <t>Alquileres</t>
  </si>
  <si>
    <t>Comunicaciones</t>
  </si>
  <si>
    <t>Electricidad</t>
  </si>
  <si>
    <t>Agua</t>
  </si>
  <si>
    <t>Insumos generales</t>
  </si>
  <si>
    <t>Equipo a insumos</t>
  </si>
  <si>
    <t>Hardware y Software</t>
  </si>
  <si>
    <t>6.</t>
  </si>
  <si>
    <t>Aquellas subpartidas que no apliquen al proyecto deberán dejarse en blanco</t>
  </si>
  <si>
    <t>Materiales promocionales</t>
  </si>
  <si>
    <t>Publicidad</t>
  </si>
  <si>
    <t>Prensa y promoción en internet</t>
  </si>
  <si>
    <t>3.2.5</t>
  </si>
  <si>
    <t>7.</t>
  </si>
  <si>
    <t>8.</t>
  </si>
  <si>
    <t>9.</t>
  </si>
  <si>
    <t>10.</t>
  </si>
  <si>
    <t>11.</t>
  </si>
  <si>
    <t>Porcentaje Total Fauno</t>
  </si>
  <si>
    <t xml:space="preserve">Porcentaje Total Contraparte </t>
  </si>
  <si>
    <t>PRESUPUESTO TOTAL DEL PROYECTO</t>
  </si>
  <si>
    <t>% FAUNO</t>
  </si>
  <si>
    <t>% CONTRAPARTE</t>
  </si>
  <si>
    <t xml:space="preserve">PLAN DE FINANCIAMIENTO </t>
  </si>
  <si>
    <t>Fuente</t>
  </si>
  <si>
    <t>Aliados</t>
  </si>
  <si>
    <t>Descripción</t>
  </si>
  <si>
    <t>Porcentaje</t>
  </si>
  <si>
    <t>Otros (participación)</t>
  </si>
  <si>
    <t>Contribución Fondo EL FAUNO</t>
  </si>
  <si>
    <t>TOTAL PRESUPUESTO</t>
  </si>
  <si>
    <t>PRESUPUESTO DETALLADO PARA CORTOMETRAJES O SERIES EN ANIMACIÓN 3D</t>
  </si>
  <si>
    <t xml:space="preserve">FONDO PARA EL FOMENTO AUDIOVISUAL Y CINEMATOGRÁFICO EL FAUNO </t>
  </si>
  <si>
    <t>Diseño de producción</t>
  </si>
  <si>
    <t>Gastos generales</t>
  </si>
  <si>
    <t>SUBTOTAL DE DESARROLLO</t>
  </si>
  <si>
    <t>TOTAL DE DESARROLLO</t>
  </si>
  <si>
    <t>Producción general</t>
  </si>
  <si>
    <t>SUBTOTAL DE PRODUCCIÓN</t>
  </si>
  <si>
    <t>TOTAL DE PRODUCCIÓN</t>
  </si>
  <si>
    <t>3.  POSPRODUCCIÓN :</t>
  </si>
  <si>
    <t>Posproducción general</t>
  </si>
  <si>
    <t>Elaboración de materiales</t>
  </si>
  <si>
    <t>SUBTOTAL DE POSPRODUCCIÓN</t>
  </si>
  <si>
    <t>TOTAL DE POSPRODUCCIÓN</t>
  </si>
  <si>
    <r>
      <t xml:space="preserve">Colocar en la columna </t>
    </r>
    <r>
      <rPr>
        <b/>
        <sz val="10"/>
        <rFont val="Tahoma"/>
        <family val="2"/>
      </rPr>
      <t>"Cantidad Fauno"</t>
    </r>
    <r>
      <rPr>
        <sz val="10"/>
        <rFont val="Tahoma"/>
        <family val="2"/>
      </rPr>
      <t xml:space="preserve"> el detalle de los costos elegibles a recargar al Fondo Fauno según lo establecido en las bases de participación (de igual manera se debe reflejar el detalle de las contrapartes)</t>
    </r>
  </si>
  <si>
    <r>
      <t xml:space="preserve">Colocar en la columna de </t>
    </r>
    <r>
      <rPr>
        <b/>
        <sz val="10"/>
        <rFont val="Tahoma"/>
        <family val="2"/>
      </rPr>
      <t>"Precio Unitario"</t>
    </r>
    <r>
      <rPr>
        <sz val="10"/>
        <rFont val="Tahoma"/>
        <family val="2"/>
      </rPr>
      <t xml:space="preserve"> el monto (sin puntos ni comas) de cada costo elegible detallado en la columna de </t>
    </r>
    <r>
      <rPr>
        <b/>
        <sz val="10"/>
        <rFont val="Tahoma"/>
        <family val="2"/>
      </rPr>
      <t xml:space="preserve">"Cantidad Fauno" </t>
    </r>
    <r>
      <rPr>
        <sz val="10"/>
        <rFont val="Tahoma"/>
        <family val="2"/>
      </rPr>
      <t>(de igual manera se debe reflejar el detalle de las contrapartes)</t>
    </r>
  </si>
  <si>
    <t>No agregar filas o columnas debido a que altera las fórmulas establecidas en la plantilla</t>
  </si>
  <si>
    <r>
      <t>Se pueden cambiar los nombres de las subcategorías que conforman cada subpartida del presupuesto si las ahí descritas no están relacionadas al proyecto (e</t>
    </r>
    <r>
      <rPr>
        <i/>
        <sz val="10"/>
        <rFont val="Tahoma"/>
        <family val="2"/>
      </rPr>
      <t>ntiéndase como subcategorías las filas identificadas con las numeraciones del 1.1.1 al 1.1.2 / 1.2.1 al 2.1.11 / 2.1.1 al 2.1.10 / 3.1.1 al 3.1.5 y finalmente 3.2.1 al 3.2.5)</t>
    </r>
  </si>
  <si>
    <r>
      <t>En la subcategoría 3.2.1 de</t>
    </r>
    <r>
      <rPr>
        <b/>
        <sz val="10"/>
        <rFont val="Tahoma"/>
        <family val="2"/>
      </rPr>
      <t xml:space="preserve"> Elaboración de materiales</t>
    </r>
    <r>
      <rPr>
        <sz val="10"/>
        <rFont val="Tahoma"/>
        <family val="2"/>
      </rPr>
      <t xml:space="preserve"> pueden incluirse: elaboraciones de DCP (máster y copias), bluray (máster y copias), trailers (máster y copias), gestion de calificación de espectáculos públicos y Virtual Print Fee (VPF).    </t>
    </r>
  </si>
  <si>
    <r>
      <t xml:space="preserve">En la subcategoría 3.2.2 de </t>
    </r>
    <r>
      <rPr>
        <b/>
        <sz val="10"/>
        <rFont val="Tahoma"/>
        <family val="2"/>
      </rPr>
      <t>Materiales promocionales</t>
    </r>
    <r>
      <rPr>
        <sz val="10"/>
        <rFont val="Tahoma"/>
        <family val="2"/>
      </rPr>
      <t xml:space="preserve"> pueden incluirse: Diseño de materiales gráficos, impresión de afiches tamaño cartelera, impresión de afiches tamaño tabloide, impresión de banners, backpanel, cuñas radiofónicas y spots.</t>
    </r>
  </si>
  <si>
    <r>
      <t xml:space="preserve">En la subcategoría 3.2.3 de </t>
    </r>
    <r>
      <rPr>
        <b/>
        <sz val="10"/>
        <rFont val="Tahoma"/>
        <family val="2"/>
      </rPr>
      <t>Publicidad</t>
    </r>
    <r>
      <rPr>
        <sz val="10"/>
        <rFont val="Tahoma"/>
        <family val="2"/>
      </rPr>
      <t xml:space="preserve"> pueden incluirse: publicidad en radio, prensa y redes sociales.</t>
    </r>
  </si>
  <si>
    <r>
      <t xml:space="preserve">En la subcategoría 3.2.4 de </t>
    </r>
    <r>
      <rPr>
        <b/>
        <sz val="10"/>
        <rFont val="Tahoma"/>
        <family val="2"/>
      </rPr>
      <t>Prensa y promoción en internet</t>
    </r>
    <r>
      <rPr>
        <sz val="10"/>
        <rFont val="Tahoma"/>
        <family val="2"/>
      </rPr>
      <t xml:space="preserve"> pueden incluirse: Gestión de prensa, Community Manager, elaboración de presskit.</t>
    </r>
  </si>
  <si>
    <r>
      <t xml:space="preserve">En la subcategoría 3.2.5 de </t>
    </r>
    <r>
      <rPr>
        <b/>
        <sz val="10"/>
        <rFont val="Tahoma"/>
        <family val="2"/>
      </rPr>
      <t>Otros</t>
    </r>
    <r>
      <rPr>
        <sz val="10"/>
        <rFont val="Tahoma"/>
        <family val="2"/>
      </rPr>
      <t xml:space="preserve"> pueden incluirse: Producción de estreno y acciones especiales para promoción.</t>
    </r>
  </si>
  <si>
    <t xml:space="preserve"> RESUMEN DE PRESUPUESTO ANIMACIÓN 3D</t>
  </si>
  <si>
    <t>TOTAL DE DESARROLLO:</t>
  </si>
  <si>
    <t>TOTAL DE PRODUCCIÓN:</t>
  </si>
  <si>
    <t>TOTAL DE POSPRODUCCIÓN:</t>
  </si>
  <si>
    <t>POSPRODUCCIÓN</t>
  </si>
  <si>
    <t>POSPRODUCCIÓN GENERAL</t>
  </si>
  <si>
    <t>Colones (CRC)</t>
  </si>
  <si>
    <t>Estatus</t>
  </si>
  <si>
    <t>Aportes propios</t>
  </si>
  <si>
    <t xml:space="preserve">Coproductores </t>
  </si>
  <si>
    <t xml:space="preserve">Preventa de distribuidor </t>
  </si>
  <si>
    <t>Contribución de otros fondos públicos nacionales</t>
  </si>
  <si>
    <t>Contribución de otros fondos públicos internacionales</t>
  </si>
  <si>
    <t>Contribución de fondos privados</t>
  </si>
  <si>
    <t xml:space="preserve">Dólares </t>
  </si>
  <si>
    <t>Tipo de Cambio</t>
  </si>
  <si>
    <t>Fecha</t>
  </si>
  <si>
    <t>MONTO COLONES</t>
  </si>
  <si>
    <t>MONTO DÓLARES</t>
  </si>
  <si>
    <t>El Fauno (Colones)</t>
  </si>
  <si>
    <t>El Fauno (Dólares)</t>
  </si>
  <si>
    <t>Porcentaje El Fauno.</t>
  </si>
  <si>
    <t>Contraparte (Colones)</t>
  </si>
  <si>
    <t>Contraparte (Dólares)</t>
  </si>
  <si>
    <t>Porcentaje Contraparte</t>
  </si>
  <si>
    <t xml:space="preserve">Tipo de Cambio </t>
  </si>
  <si>
    <t>Total aporte El Fauno (Colones)</t>
  </si>
  <si>
    <t>Total aporte El Fauno (Dólares)</t>
  </si>
  <si>
    <t>Total aporte Contraparte (Colones)</t>
  </si>
  <si>
    <t>Total aporte Contraparte (Dólares)</t>
  </si>
  <si>
    <t>Al rellenar el presupuesto tome en cuenta los Costos no Elegibles a recargar al Fondo Fauno según lo establecido en las bases de participación.</t>
  </si>
</sst>
</file>

<file path=xl/styles.xml><?xml version="1.0" encoding="utf-8"?>
<styleSheet xmlns="http://schemas.openxmlformats.org/spreadsheetml/2006/main">
  <numFmts count="25">
    <numFmt numFmtId="5" formatCode="&quot;GTQ&quot;#,##0;\-&quot;GTQ&quot;#,##0"/>
    <numFmt numFmtId="6" formatCode="&quot;GTQ&quot;#,##0;[Red]\-&quot;GTQ&quot;#,##0"/>
    <numFmt numFmtId="7" formatCode="&quot;GTQ&quot;#,##0.00;\-&quot;GTQ&quot;#,##0.00"/>
    <numFmt numFmtId="8" formatCode="&quot;GTQ&quot;#,##0.00;[Red]\-&quot;GTQ&quot;#,##0.00"/>
    <numFmt numFmtId="42" formatCode="_-&quot;GTQ&quot;* #,##0_-;\-&quot;GTQ&quot;* #,##0_-;_-&quot;GTQ&quot;* &quot;-&quot;_-;_-@_-"/>
    <numFmt numFmtId="41" formatCode="_-* #,##0_-;\-* #,##0_-;_-* &quot;-&quot;_-;_-@_-"/>
    <numFmt numFmtId="44" formatCode="_-&quot;GTQ&quot;* #,##0.00_-;\-&quot;GTQ&quot;* #,##0.00_-;_-&quot;GTQ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[$$-409]#,##0.00"/>
    <numFmt numFmtId="177" formatCode="&quot;$&quot;\ #,##0"/>
    <numFmt numFmtId="178" formatCode="&quot;₡&quot;#,##0.00"/>
    <numFmt numFmtId="179" formatCode="_ * #,##0.00_)[$₡-140A]_ ;_ * \(#,##0.00\)[$₡-140A]_ ;_ * &quot;-&quot;??_)[$₡-140A]_ ;_ @_ "/>
    <numFmt numFmtId="180" formatCode="_ * #,##0.00_ \ [$$-47F]_ ;_ * \-#,##0.00\ \ [$$-47F]_ ;_ * &quot;-&quot;??_ \ [$$-47F]_ ;_ @_ 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20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sz val="12"/>
      <color indexed="8"/>
      <name val="Tahoma"/>
      <family val="2"/>
    </font>
    <font>
      <b/>
      <sz val="15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  <font>
      <b/>
      <sz val="16"/>
      <name val="Tahoma"/>
      <family val="2"/>
    </font>
    <font>
      <b/>
      <sz val="16"/>
      <color indexed="8"/>
      <name val="Tahoma"/>
      <family val="2"/>
    </font>
    <font>
      <sz val="14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rgb="FF3A3A3A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170" fontId="47" fillId="0" borderId="0" applyFont="0" applyFill="0" applyBorder="0" applyAlignment="0" applyProtection="0"/>
    <xf numFmtId="0" fontId="48" fillId="22" borderId="0" applyNumberFormat="0" applyBorder="0" applyAlignment="0" applyProtection="0"/>
    <xf numFmtId="171" fontId="47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4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8" fillId="2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175" fontId="9" fillId="0" borderId="0" xfId="55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center" wrapText="1" shrinkToFit="1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7" fontId="10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NumberFormat="1" applyFont="1" applyFill="1" applyBorder="1" applyAlignment="1">
      <alignment horizontal="left"/>
    </xf>
    <xf numFmtId="0" fontId="5" fillId="0" borderId="15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left"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3" fontId="5" fillId="0" borderId="16" xfId="0" applyNumberFormat="1" applyFont="1" applyFill="1" applyBorder="1" applyAlignment="1">
      <alignment horizontal="center"/>
    </xf>
    <xf numFmtId="176" fontId="7" fillId="0" borderId="0" xfId="0" applyNumberFormat="1" applyFont="1" applyBorder="1" applyAlignment="1">
      <alignment/>
    </xf>
    <xf numFmtId="0" fontId="5" fillId="33" borderId="16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9" fillId="0" borderId="17" xfId="0" applyFont="1" applyFill="1" applyBorder="1" applyAlignment="1">
      <alignment/>
    </xf>
    <xf numFmtId="178" fontId="7" fillId="0" borderId="14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8" fontId="7" fillId="0" borderId="0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178" fontId="9" fillId="0" borderId="19" xfId="55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78" fontId="7" fillId="34" borderId="15" xfId="0" applyNumberFormat="1" applyFont="1" applyFill="1" applyBorder="1" applyAlignment="1">
      <alignment/>
    </xf>
    <xf numFmtId="10" fontId="7" fillId="34" borderId="14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0" fontId="7" fillId="35" borderId="14" xfId="0" applyFont="1" applyFill="1" applyBorder="1" applyAlignment="1">
      <alignment/>
    </xf>
    <xf numFmtId="177" fontId="10" fillId="35" borderId="14" xfId="0" applyNumberFormat="1" applyFont="1" applyFill="1" applyBorder="1" applyAlignment="1">
      <alignment/>
    </xf>
    <xf numFmtId="0" fontId="5" fillId="35" borderId="14" xfId="0" applyFont="1" applyFill="1" applyBorder="1" applyAlignment="1">
      <alignment/>
    </xf>
    <xf numFmtId="178" fontId="9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178" fontId="9" fillId="0" borderId="14" xfId="55" applyNumberFormat="1" applyFont="1" applyBorder="1" applyAlignment="1">
      <alignment/>
    </xf>
    <xf numFmtId="10" fontId="7" fillId="0" borderId="19" xfId="0" applyNumberFormat="1" applyFont="1" applyBorder="1" applyAlignment="1">
      <alignment/>
    </xf>
    <xf numFmtId="176" fontId="10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left"/>
    </xf>
    <xf numFmtId="3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9" fillId="35" borderId="13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178" fontId="7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78" fontId="7" fillId="34" borderId="15" xfId="0" applyNumberFormat="1" applyFont="1" applyFill="1" applyBorder="1" applyAlignment="1">
      <alignment horizontal="center"/>
    </xf>
    <xf numFmtId="10" fontId="7" fillId="34" borderId="14" xfId="0" applyNumberFormat="1" applyFont="1" applyFill="1" applyBorder="1" applyAlignment="1">
      <alignment horizontal="center"/>
    </xf>
    <xf numFmtId="178" fontId="7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178" fontId="7" fillId="34" borderId="14" xfId="0" applyNumberFormat="1" applyFont="1" applyFill="1" applyBorder="1" applyAlignment="1">
      <alignment/>
    </xf>
    <xf numFmtId="178" fontId="8" fillId="34" borderId="14" xfId="0" applyNumberFormat="1" applyFont="1" applyFill="1" applyBorder="1" applyAlignment="1">
      <alignment/>
    </xf>
    <xf numFmtId="10" fontId="8" fillId="34" borderId="14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8" fontId="9" fillId="0" borderId="0" xfId="55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78" fontId="9" fillId="0" borderId="14" xfId="0" applyNumberFormat="1" applyFont="1" applyBorder="1" applyAlignment="1">
      <alignment vertical="center" wrapText="1"/>
    </xf>
    <xf numFmtId="10" fontId="10" fillId="0" borderId="14" xfId="0" applyNumberFormat="1" applyFont="1" applyBorder="1" applyAlignment="1">
      <alignment vertical="center" wrapText="1"/>
    </xf>
    <xf numFmtId="0" fontId="14" fillId="0" borderId="0" xfId="61" applyFont="1" applyAlignment="1">
      <alignment wrapText="1"/>
      <protection/>
    </xf>
    <xf numFmtId="0" fontId="14" fillId="0" borderId="0" xfId="61" applyFont="1">
      <alignment/>
      <protection/>
    </xf>
    <xf numFmtId="0" fontId="6" fillId="0" borderId="22" xfId="61" applyFont="1" applyFill="1" applyBorder="1" applyAlignment="1">
      <alignment wrapText="1"/>
      <protection/>
    </xf>
    <xf numFmtId="0" fontId="6" fillId="0" borderId="23" xfId="61" applyFont="1" applyFill="1" applyBorder="1">
      <alignment/>
      <protection/>
    </xf>
    <xf numFmtId="0" fontId="6" fillId="0" borderId="23" xfId="61" applyFont="1" applyFill="1" applyBorder="1" applyAlignment="1">
      <alignment wrapText="1"/>
      <protection/>
    </xf>
    <xf numFmtId="179" fontId="6" fillId="0" borderId="23" xfId="61" applyNumberFormat="1" applyFont="1" applyFill="1" applyBorder="1">
      <alignment/>
      <protection/>
    </xf>
    <xf numFmtId="0" fontId="6" fillId="0" borderId="24" xfId="61" applyFont="1" applyFill="1" applyBorder="1">
      <alignment/>
      <protection/>
    </xf>
    <xf numFmtId="0" fontId="6" fillId="0" borderId="25" xfId="61" applyFont="1" applyFill="1" applyBorder="1" applyAlignment="1">
      <alignment wrapText="1"/>
      <protection/>
    </xf>
    <xf numFmtId="0" fontId="6" fillId="0" borderId="26" xfId="61" applyFont="1" applyFill="1" applyBorder="1">
      <alignment/>
      <protection/>
    </xf>
    <xf numFmtId="0" fontId="6" fillId="0" borderId="26" xfId="61" applyFont="1" applyFill="1" applyBorder="1" applyAlignment="1">
      <alignment wrapText="1"/>
      <protection/>
    </xf>
    <xf numFmtId="179" fontId="6" fillId="0" borderId="26" xfId="61" applyNumberFormat="1" applyFont="1" applyFill="1" applyBorder="1">
      <alignment/>
      <protection/>
    </xf>
    <xf numFmtId="0" fontId="6" fillId="0" borderId="27" xfId="61" applyFont="1" applyFill="1" applyBorder="1">
      <alignment/>
      <protection/>
    </xf>
    <xf numFmtId="0" fontId="8" fillId="34" borderId="25" xfId="61" applyFont="1" applyFill="1" applyBorder="1" applyAlignment="1">
      <alignment wrapText="1"/>
      <protection/>
    </xf>
    <xf numFmtId="0" fontId="8" fillId="34" borderId="26" xfId="61" applyFont="1" applyFill="1" applyBorder="1" applyAlignment="1">
      <alignment/>
      <protection/>
    </xf>
    <xf numFmtId="0" fontId="8" fillId="34" borderId="27" xfId="61" applyFont="1" applyFill="1" applyBorder="1" applyAlignment="1">
      <alignment/>
      <protection/>
    </xf>
    <xf numFmtId="0" fontId="16" fillId="0" borderId="28" xfId="61" applyFont="1" applyFill="1" applyBorder="1" applyAlignment="1">
      <alignment wrapText="1"/>
      <protection/>
    </xf>
    <xf numFmtId="0" fontId="16" fillId="0" borderId="14" xfId="61" applyFont="1" applyFill="1" applyBorder="1" applyAlignment="1">
      <alignment wrapText="1"/>
      <protection/>
    </xf>
    <xf numFmtId="178" fontId="16" fillId="0" borderId="14" xfId="57" applyNumberFormat="1" applyFont="1" applyFill="1" applyBorder="1" applyAlignment="1">
      <alignment/>
    </xf>
    <xf numFmtId="9" fontId="16" fillId="0" borderId="29" xfId="65" applyFont="1" applyFill="1" applyBorder="1" applyAlignment="1">
      <alignment/>
    </xf>
    <xf numFmtId="0" fontId="16" fillId="0" borderId="14" xfId="61" applyFont="1" applyFill="1" applyBorder="1">
      <alignment/>
      <protection/>
    </xf>
    <xf numFmtId="179" fontId="16" fillId="0" borderId="14" xfId="57" applyNumberFormat="1" applyFont="1" applyFill="1" applyBorder="1" applyAlignment="1">
      <alignment/>
    </xf>
    <xf numFmtId="179" fontId="16" fillId="0" borderId="29" xfId="61" applyNumberFormat="1" applyFont="1" applyFill="1" applyBorder="1">
      <alignment/>
      <protection/>
    </xf>
    <xf numFmtId="9" fontId="14" fillId="0" borderId="0" xfId="65" applyFont="1" applyAlignment="1">
      <alignment/>
    </xf>
    <xf numFmtId="0" fontId="8" fillId="34" borderId="28" xfId="61" applyFont="1" applyFill="1" applyBorder="1" applyAlignment="1">
      <alignment wrapText="1"/>
      <protection/>
    </xf>
    <xf numFmtId="0" fontId="8" fillId="34" borderId="14" xfId="61" applyFont="1" applyFill="1" applyBorder="1" applyAlignment="1">
      <alignment/>
      <protection/>
    </xf>
    <xf numFmtId="0" fontId="8" fillId="34" borderId="29" xfId="61" applyFont="1" applyFill="1" applyBorder="1" applyAlignment="1">
      <alignment/>
      <protection/>
    </xf>
    <xf numFmtId="0" fontId="8" fillId="0" borderId="28" xfId="61" applyFont="1" applyFill="1" applyBorder="1" applyAlignment="1">
      <alignment wrapText="1"/>
      <protection/>
    </xf>
    <xf numFmtId="0" fontId="8" fillId="0" borderId="14" xfId="61" applyFont="1" applyFill="1" applyBorder="1" applyAlignment="1">
      <alignment/>
      <protection/>
    </xf>
    <xf numFmtId="0" fontId="17" fillId="0" borderId="14" xfId="61" applyFont="1" applyFill="1" applyBorder="1" applyAlignment="1">
      <alignment wrapText="1"/>
      <protection/>
    </xf>
    <xf numFmtId="179" fontId="16" fillId="0" borderId="29" xfId="61" applyNumberFormat="1" applyFont="1" applyBorder="1">
      <alignment/>
      <protection/>
    </xf>
    <xf numFmtId="0" fontId="8" fillId="34" borderId="14" xfId="61" applyFont="1" applyFill="1" applyBorder="1" applyAlignment="1">
      <alignment wrapText="1"/>
      <protection/>
    </xf>
    <xf numFmtId="0" fontId="8" fillId="34" borderId="29" xfId="61" applyFont="1" applyFill="1" applyBorder="1" applyAlignment="1">
      <alignment wrapText="1"/>
      <protection/>
    </xf>
    <xf numFmtId="0" fontId="8" fillId="0" borderId="14" xfId="61" applyFont="1" applyFill="1" applyBorder="1" applyAlignment="1">
      <alignment wrapText="1"/>
      <protection/>
    </xf>
    <xf numFmtId="0" fontId="14" fillId="0" borderId="28" xfId="61" applyFont="1" applyBorder="1" applyAlignment="1">
      <alignment wrapText="1"/>
      <protection/>
    </xf>
    <xf numFmtId="10" fontId="16" fillId="0" borderId="29" xfId="61" applyNumberFormat="1" applyFont="1" applyFill="1" applyBorder="1">
      <alignment/>
      <protection/>
    </xf>
    <xf numFmtId="0" fontId="61" fillId="0" borderId="0" xfId="61" applyFont="1">
      <alignment/>
      <protection/>
    </xf>
    <xf numFmtId="0" fontId="16" fillId="34" borderId="14" xfId="61" applyFont="1" applyFill="1" applyBorder="1" applyAlignment="1">
      <alignment wrapText="1"/>
      <protection/>
    </xf>
    <xf numFmtId="179" fontId="16" fillId="34" borderId="29" xfId="61" applyNumberFormat="1" applyFont="1" applyFill="1" applyBorder="1">
      <alignment/>
      <protection/>
    </xf>
    <xf numFmtId="0" fontId="8" fillId="0" borderId="28" xfId="61" applyFont="1" applyFill="1" applyBorder="1" applyAlignment="1">
      <alignment horizontal="left" wrapText="1"/>
      <protection/>
    </xf>
    <xf numFmtId="0" fontId="8" fillId="0" borderId="30" xfId="61" applyFont="1" applyFill="1" applyBorder="1" applyAlignment="1">
      <alignment horizontal="left" wrapText="1"/>
      <protection/>
    </xf>
    <xf numFmtId="0" fontId="16" fillId="0" borderId="31" xfId="61" applyFont="1" applyFill="1" applyBorder="1" applyAlignment="1">
      <alignment wrapText="1"/>
      <protection/>
    </xf>
    <xf numFmtId="179" fontId="16" fillId="0" borderId="31" xfId="57" applyNumberFormat="1" applyFont="1" applyFill="1" applyBorder="1" applyAlignment="1">
      <alignment/>
    </xf>
    <xf numFmtId="179" fontId="16" fillId="0" borderId="32" xfId="61" applyNumberFormat="1" applyFont="1" applyBorder="1">
      <alignment/>
      <protection/>
    </xf>
    <xf numFmtId="179" fontId="18" fillId="0" borderId="23" xfId="57" applyNumberFormat="1" applyFont="1" applyFill="1" applyBorder="1" applyAlignment="1">
      <alignment/>
    </xf>
    <xf numFmtId="9" fontId="18" fillId="0" borderId="24" xfId="65" applyFont="1" applyFill="1" applyBorder="1" applyAlignment="1">
      <alignment/>
    </xf>
    <xf numFmtId="0" fontId="19" fillId="0" borderId="0" xfId="61" applyFont="1">
      <alignment/>
      <protection/>
    </xf>
    <xf numFmtId="170" fontId="14" fillId="0" borderId="0" xfId="57" applyFont="1" applyAlignment="1">
      <alignment/>
    </xf>
    <xf numFmtId="178" fontId="9" fillId="0" borderId="0" xfId="55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179" fontId="6" fillId="0" borderId="21" xfId="61" applyNumberFormat="1" applyFont="1" applyFill="1" applyBorder="1">
      <alignment/>
      <protection/>
    </xf>
    <xf numFmtId="0" fontId="8" fillId="34" borderId="21" xfId="61" applyFont="1" applyFill="1" applyBorder="1" applyAlignment="1">
      <alignment/>
      <protection/>
    </xf>
    <xf numFmtId="178" fontId="16" fillId="0" borderId="12" xfId="57" applyNumberFormat="1" applyFont="1" applyFill="1" applyBorder="1" applyAlignment="1">
      <alignment/>
    </xf>
    <xf numFmtId="179" fontId="16" fillId="0" borderId="12" xfId="57" applyNumberFormat="1" applyFont="1" applyFill="1" applyBorder="1" applyAlignment="1">
      <alignment/>
    </xf>
    <xf numFmtId="0" fontId="8" fillId="34" borderId="12" xfId="61" applyFont="1" applyFill="1" applyBorder="1" applyAlignment="1">
      <alignment/>
      <protection/>
    </xf>
    <xf numFmtId="0" fontId="8" fillId="34" borderId="12" xfId="61" applyFont="1" applyFill="1" applyBorder="1" applyAlignment="1">
      <alignment wrapText="1"/>
      <protection/>
    </xf>
    <xf numFmtId="0" fontId="8" fillId="0" borderId="12" xfId="61" applyFont="1" applyFill="1" applyBorder="1" applyAlignment="1">
      <alignment/>
      <protection/>
    </xf>
    <xf numFmtId="179" fontId="16" fillId="0" borderId="33" xfId="57" applyNumberFormat="1" applyFont="1" applyFill="1" applyBorder="1" applyAlignment="1">
      <alignment/>
    </xf>
    <xf numFmtId="180" fontId="6" fillId="0" borderId="34" xfId="61" applyNumberFormat="1" applyFont="1" applyFill="1" applyBorder="1">
      <alignment/>
      <protection/>
    </xf>
    <xf numFmtId="0" fontId="8" fillId="34" borderId="35" xfId="61" applyFont="1" applyFill="1" applyBorder="1" applyAlignment="1">
      <alignment wrapText="1"/>
      <protection/>
    </xf>
    <xf numFmtId="178" fontId="16" fillId="34" borderId="36" xfId="57" applyNumberFormat="1" applyFont="1" applyFill="1" applyBorder="1" applyAlignment="1">
      <alignment/>
    </xf>
    <xf numFmtId="0" fontId="8" fillId="34" borderId="30" xfId="61" applyFont="1" applyFill="1" applyBorder="1" applyAlignment="1">
      <alignment wrapText="1"/>
      <protection/>
    </xf>
    <xf numFmtId="0" fontId="14" fillId="34" borderId="32" xfId="61" applyFont="1" applyFill="1" applyBorder="1">
      <alignment/>
      <protection/>
    </xf>
    <xf numFmtId="178" fontId="18" fillId="0" borderId="12" xfId="57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vertical="center" wrapText="1"/>
    </xf>
    <xf numFmtId="178" fontId="9" fillId="0" borderId="23" xfId="0" applyNumberFormat="1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0" fontId="8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11" fillId="36" borderId="0" xfId="0" applyFont="1" applyFill="1" applyBorder="1" applyAlignment="1">
      <alignment horizontal="center" vertical="center"/>
    </xf>
    <xf numFmtId="178" fontId="8" fillId="36" borderId="0" xfId="0" applyNumberFormat="1" applyFont="1" applyFill="1" applyBorder="1" applyAlignment="1">
      <alignment/>
    </xf>
    <xf numFmtId="10" fontId="8" fillId="36" borderId="0" xfId="0" applyNumberFormat="1" applyFont="1" applyFill="1" applyBorder="1" applyAlignment="1">
      <alignment/>
    </xf>
    <xf numFmtId="178" fontId="20" fillId="34" borderId="36" xfId="57" applyNumberFormat="1" applyFont="1" applyFill="1" applyBorder="1" applyAlignment="1">
      <alignment/>
    </xf>
    <xf numFmtId="178" fontId="20" fillId="34" borderId="32" xfId="57" applyNumberFormat="1" applyFont="1" applyFill="1" applyBorder="1" applyAlignment="1">
      <alignment/>
    </xf>
    <xf numFmtId="178" fontId="8" fillId="34" borderId="15" xfId="0" applyNumberFormat="1" applyFont="1" applyFill="1" applyBorder="1" applyAlignment="1">
      <alignment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4" fillId="34" borderId="35" xfId="61" applyFont="1" applyFill="1" applyBorder="1" applyAlignment="1">
      <alignment horizontal="center" wrapText="1"/>
      <protection/>
    </xf>
    <xf numFmtId="0" fontId="4" fillId="34" borderId="38" xfId="61" applyFont="1" applyFill="1" applyBorder="1" applyAlignment="1">
      <alignment horizontal="center" wrapText="1"/>
      <protection/>
    </xf>
    <xf numFmtId="0" fontId="4" fillId="34" borderId="30" xfId="61" applyFont="1" applyFill="1" applyBorder="1" applyAlignment="1">
      <alignment horizontal="center" wrapText="1"/>
      <protection/>
    </xf>
    <xf numFmtId="0" fontId="4" fillId="34" borderId="31" xfId="61" applyFont="1" applyFill="1" applyBorder="1" applyAlignment="1">
      <alignment horizontal="center" wrapText="1"/>
      <protection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178" fontId="9" fillId="0" borderId="0" xfId="55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15" fillId="36" borderId="22" xfId="61" applyFont="1" applyFill="1" applyBorder="1" applyAlignment="1">
      <alignment horizontal="center"/>
      <protection/>
    </xf>
    <xf numFmtId="0" fontId="15" fillId="36" borderId="23" xfId="61" applyFont="1" applyFill="1" applyBorder="1" applyAlignment="1">
      <alignment horizontal="center"/>
      <protection/>
    </xf>
    <xf numFmtId="0" fontId="15" fillId="36" borderId="34" xfId="61" applyFont="1" applyFill="1" applyBorder="1" applyAlignment="1">
      <alignment horizontal="center"/>
      <protection/>
    </xf>
    <xf numFmtId="0" fontId="15" fillId="36" borderId="24" xfId="61" applyFont="1" applyFill="1" applyBorder="1" applyAlignment="1">
      <alignment horizontal="center"/>
      <protection/>
    </xf>
    <xf numFmtId="0" fontId="15" fillId="36" borderId="10" xfId="61" applyFont="1" applyFill="1" applyBorder="1" applyAlignment="1">
      <alignment horizontal="center"/>
      <protection/>
    </xf>
    <xf numFmtId="0" fontId="15" fillId="36" borderId="11" xfId="61" applyFont="1" applyFill="1" applyBorder="1" applyAlignment="1">
      <alignment horizontal="center"/>
      <protection/>
    </xf>
    <xf numFmtId="0" fontId="15" fillId="36" borderId="40" xfId="61" applyFont="1" applyFill="1" applyBorder="1" applyAlignment="1">
      <alignment horizontal="center"/>
      <protection/>
    </xf>
    <xf numFmtId="0" fontId="18" fillId="0" borderId="22" xfId="61" applyFont="1" applyFill="1" applyBorder="1" applyAlignment="1">
      <alignment horizontal="center"/>
      <protection/>
    </xf>
    <xf numFmtId="0" fontId="18" fillId="0" borderId="23" xfId="61" applyFont="1" applyFill="1" applyBorder="1" applyAlignment="1">
      <alignment horizontal="center"/>
      <protection/>
    </xf>
    <xf numFmtId="0" fontId="16" fillId="0" borderId="41" xfId="61" applyFont="1" applyFill="1" applyBorder="1" applyAlignment="1">
      <alignment horizontal="center"/>
      <protection/>
    </xf>
    <xf numFmtId="0" fontId="16" fillId="0" borderId="42" xfId="61" applyFont="1" applyFill="1" applyBorder="1" applyAlignment="1">
      <alignment horizontal="center"/>
      <protection/>
    </xf>
    <xf numFmtId="0" fontId="16" fillId="0" borderId="43" xfId="61" applyFont="1" applyFill="1" applyBorder="1" applyAlignment="1">
      <alignment horizontal="center"/>
      <protection/>
    </xf>
    <xf numFmtId="0" fontId="16" fillId="0" borderId="44" xfId="61" applyFont="1" applyFill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61" applyFont="1" applyAlignment="1">
      <alignment horizontal="center" wrapText="1"/>
      <protection/>
    </xf>
    <xf numFmtId="0" fontId="14" fillId="0" borderId="45" xfId="61" applyFont="1" applyBorder="1" applyAlignment="1">
      <alignment horizont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mma 2" xfId="37"/>
    <cellStyle name="Correcto" xfId="38"/>
    <cellStyle name="Currency 2" xfId="39"/>
    <cellStyle name="Encabez. 1" xfId="40"/>
    <cellStyle name="Encabez. 2" xfId="41"/>
    <cellStyle name="Encabezado 3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xplicación" xfId="51"/>
    <cellStyle name="Hyperlink" xfId="52"/>
    <cellStyle name="Followed Hyperlink" xfId="53"/>
    <cellStyle name="Incorrecto" xfId="54"/>
    <cellStyle name="Comma" xfId="55"/>
    <cellStyle name="Comma [0]" xfId="56"/>
    <cellStyle name="Millares 2" xfId="57"/>
    <cellStyle name="Currency" xfId="58"/>
    <cellStyle name="Currency [0]" xfId="59"/>
    <cellStyle name="Neutral" xfId="60"/>
    <cellStyle name="Normal 2" xfId="61"/>
    <cellStyle name="Nota" xfId="62"/>
    <cellStyle name="Percent 2" xfId="63"/>
    <cellStyle name="Percent" xfId="64"/>
    <cellStyle name="Porcentual 2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0</xdr:row>
      <xdr:rowOff>123825</xdr:rowOff>
    </xdr:from>
    <xdr:to>
      <xdr:col>17</xdr:col>
      <xdr:colOff>704850</xdr:colOff>
      <xdr:row>6</xdr:row>
      <xdr:rowOff>114300</xdr:rowOff>
    </xdr:to>
    <xdr:pic>
      <xdr:nvPicPr>
        <xdr:cNvPr id="1" name="Imagen 1" descr="Logos_MCJ-GCR-CCPC-FAUN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23825"/>
          <a:ext cx="12249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2</xdr:row>
      <xdr:rowOff>38100</xdr:rowOff>
    </xdr:from>
    <xdr:to>
      <xdr:col>12</xdr:col>
      <xdr:colOff>609600</xdr:colOff>
      <xdr:row>5</xdr:row>
      <xdr:rowOff>228600</xdr:rowOff>
    </xdr:to>
    <xdr:pic>
      <xdr:nvPicPr>
        <xdr:cNvPr id="1" name="Imagen 1" descr="Logos_MCJ-GCR-CCPC-FAUN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61950"/>
          <a:ext cx="7553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</xdr:row>
      <xdr:rowOff>85725</xdr:rowOff>
    </xdr:from>
    <xdr:to>
      <xdr:col>6</xdr:col>
      <xdr:colOff>1047750</xdr:colOff>
      <xdr:row>6</xdr:row>
      <xdr:rowOff>0</xdr:rowOff>
    </xdr:to>
    <xdr:pic>
      <xdr:nvPicPr>
        <xdr:cNvPr id="1" name="Imagen 1" descr="Logos_MCJ-GCR-CCPC-FAUN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76225"/>
          <a:ext cx="9525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1"/>
  <sheetViews>
    <sheetView zoomScale="75" zoomScaleNormal="75" workbookViewId="0" topLeftCell="A70">
      <selection activeCell="Y30" sqref="Y30"/>
    </sheetView>
  </sheetViews>
  <sheetFormatPr defaultColWidth="9.00390625" defaultRowHeight="12.75"/>
  <cols>
    <col min="1" max="1" width="3.421875" style="4" customWidth="1"/>
    <col min="2" max="2" width="4.7109375" style="4" customWidth="1"/>
    <col min="3" max="3" width="5.8515625" style="2" customWidth="1"/>
    <col min="4" max="4" width="5.7109375" style="4" customWidth="1"/>
    <col min="5" max="5" width="7.140625" style="4" customWidth="1"/>
    <col min="6" max="6" width="20.28125" style="4" customWidth="1"/>
    <col min="7" max="7" width="11.28125" style="4" customWidth="1"/>
    <col min="8" max="8" width="12.8515625" style="4" customWidth="1"/>
    <col min="9" max="9" width="15.140625" style="4" customWidth="1"/>
    <col min="10" max="10" width="14.00390625" style="4" customWidth="1"/>
    <col min="11" max="11" width="13.421875" style="4" customWidth="1"/>
    <col min="12" max="13" width="14.00390625" style="4" customWidth="1"/>
    <col min="14" max="14" width="17.28125" style="4" bestFit="1" customWidth="1"/>
    <col min="15" max="15" width="17.28125" style="4" customWidth="1"/>
    <col min="16" max="16" width="14.8515625" style="4" customWidth="1"/>
    <col min="17" max="17" width="17.28125" style="4" bestFit="1" customWidth="1"/>
    <col min="18" max="18" width="17.28125" style="4" customWidth="1"/>
    <col min="19" max="19" width="16.28125" style="4" customWidth="1"/>
    <col min="20" max="16384" width="9.00390625" style="4" customWidth="1"/>
  </cols>
  <sheetData>
    <row r="1" spans="3:19" ht="12.75"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3:19" ht="12.75"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3:19" ht="12.75"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3:19" ht="12.75"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3:19" ht="12.75"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</row>
    <row r="6" spans="3:19" ht="18.75" customHeight="1"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</row>
    <row r="7" spans="3:19" ht="18.75" customHeight="1"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</row>
    <row r="8" spans="2:19" ht="25.5" customHeight="1">
      <c r="B8" s="11"/>
      <c r="C8" s="180" t="s">
        <v>136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</row>
    <row r="9" spans="2:24" s="2" customFormat="1" ht="49.5" customHeight="1">
      <c r="B9" s="1"/>
      <c r="C9" s="181" t="s">
        <v>137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2"/>
      <c r="U9" s="12"/>
      <c r="V9" s="12"/>
      <c r="W9" s="12"/>
      <c r="X9" s="12"/>
    </row>
    <row r="10" spans="2:21" ht="48" customHeight="1">
      <c r="B10" s="13"/>
      <c r="C10" s="182" t="s">
        <v>38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4"/>
      <c r="U10" s="14"/>
    </row>
    <row r="11" spans="2:21" ht="15.75" customHeight="1">
      <c r="B11" s="1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4"/>
      <c r="O11" s="14"/>
      <c r="P11" s="14"/>
      <c r="Q11" s="14"/>
      <c r="R11" s="14"/>
      <c r="S11" s="14"/>
      <c r="T11" s="14"/>
      <c r="U11" s="14"/>
    </row>
    <row r="12" spans="2:19" s="17" customFormat="1" ht="45.75" customHeight="1">
      <c r="B12" s="18"/>
      <c r="C12" s="64"/>
      <c r="D12" s="18"/>
      <c r="E12" s="18"/>
      <c r="F12" s="18"/>
      <c r="G12" s="62" t="s">
        <v>47</v>
      </c>
      <c r="H12" s="62" t="s">
        <v>48</v>
      </c>
      <c r="I12" s="62" t="s">
        <v>46</v>
      </c>
      <c r="J12" s="48" t="s">
        <v>43</v>
      </c>
      <c r="K12" s="48" t="s">
        <v>39</v>
      </c>
      <c r="L12" s="48" t="s">
        <v>42</v>
      </c>
      <c r="M12" s="48" t="s">
        <v>40</v>
      </c>
      <c r="N12" s="63" t="s">
        <v>185</v>
      </c>
      <c r="O12" s="63" t="s">
        <v>186</v>
      </c>
      <c r="P12" s="48" t="s">
        <v>44</v>
      </c>
      <c r="Q12" s="63" t="s">
        <v>187</v>
      </c>
      <c r="R12" s="63" t="s">
        <v>188</v>
      </c>
      <c r="S12" s="48" t="s">
        <v>45</v>
      </c>
    </row>
    <row r="13" spans="2:19" s="9" customFormat="1" ht="15.75" customHeight="1">
      <c r="B13" s="19" t="s">
        <v>16</v>
      </c>
      <c r="C13" s="65"/>
      <c r="D13" s="20"/>
      <c r="E13" s="20"/>
      <c r="F13" s="20"/>
      <c r="G13" s="21"/>
      <c r="H13" s="21"/>
      <c r="I13" s="21"/>
      <c r="J13" s="22"/>
      <c r="K13" s="22"/>
      <c r="L13" s="22"/>
      <c r="M13" s="22"/>
      <c r="N13" s="23"/>
      <c r="O13" s="23"/>
      <c r="P13" s="23"/>
      <c r="Q13" s="23"/>
      <c r="R13" s="23"/>
      <c r="S13" s="23"/>
    </row>
    <row r="14" spans="2:19" s="6" customFormat="1" ht="15.75" customHeight="1">
      <c r="B14" s="16" t="s">
        <v>17</v>
      </c>
      <c r="C14" s="177" t="s">
        <v>63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46">
        <f>SUM(J15:J25)</f>
        <v>0</v>
      </c>
      <c r="O14" s="46" t="e">
        <f>N14/$H$84</f>
        <v>#DIV/0!</v>
      </c>
      <c r="P14" s="47" t="e">
        <f>+(N14/N79)*1</f>
        <v>#DIV/0!</v>
      </c>
      <c r="Q14" s="46">
        <f>SUM(L15:L25)</f>
        <v>0</v>
      </c>
      <c r="R14" s="46" t="e">
        <f>Q14/$H$84</f>
        <v>#DIV/0!</v>
      </c>
      <c r="S14" s="47" t="e">
        <f>+(Q14/Q79)*1</f>
        <v>#DIV/0!</v>
      </c>
    </row>
    <row r="15" spans="2:18" s="6" customFormat="1" ht="15.75" customHeight="1">
      <c r="B15" s="16"/>
      <c r="C15" s="66" t="s">
        <v>25</v>
      </c>
      <c r="D15" s="25" t="s">
        <v>64</v>
      </c>
      <c r="E15" s="24"/>
      <c r="F15" s="26"/>
      <c r="G15" s="27"/>
      <c r="H15" s="27"/>
      <c r="I15" s="27"/>
      <c r="J15" s="40">
        <f aca="true" t="shared" si="0" ref="J15:J21">G15*I15</f>
        <v>0</v>
      </c>
      <c r="K15" s="43" t="e">
        <f>+(J15/N79)*1</f>
        <v>#DIV/0!</v>
      </c>
      <c r="L15" s="40">
        <f>H15*I15</f>
        <v>0</v>
      </c>
      <c r="M15" s="43" t="e">
        <f>+(L15/Q79)*1</f>
        <v>#DIV/0!</v>
      </c>
      <c r="N15" s="41"/>
      <c r="O15" s="41"/>
      <c r="Q15" s="41"/>
      <c r="R15" s="41"/>
    </row>
    <row r="16" spans="2:18" s="6" customFormat="1" ht="15.75" customHeight="1">
      <c r="B16" s="16"/>
      <c r="C16" s="66" t="s">
        <v>26</v>
      </c>
      <c r="D16" s="24" t="s">
        <v>65</v>
      </c>
      <c r="E16" s="24"/>
      <c r="F16" s="26"/>
      <c r="G16" s="27"/>
      <c r="H16" s="27"/>
      <c r="I16" s="27"/>
      <c r="J16" s="40">
        <f t="shared" si="0"/>
        <v>0</v>
      </c>
      <c r="K16" s="43" t="e">
        <f>+(J16/N79)*1</f>
        <v>#DIV/0!</v>
      </c>
      <c r="L16" s="40">
        <f aca="true" t="shared" si="1" ref="L16:L37">H16*I16</f>
        <v>0</v>
      </c>
      <c r="M16" s="43" t="e">
        <f>+(L16/Q79)*1</f>
        <v>#DIV/0!</v>
      </c>
      <c r="N16" s="41"/>
      <c r="O16" s="41"/>
      <c r="Q16" s="41"/>
      <c r="R16" s="41"/>
    </row>
    <row r="17" spans="2:18" s="6" customFormat="1" ht="15.75" customHeight="1">
      <c r="B17" s="16"/>
      <c r="C17" s="66" t="s">
        <v>27</v>
      </c>
      <c r="D17" s="24" t="s">
        <v>66</v>
      </c>
      <c r="E17" s="24"/>
      <c r="F17" s="26"/>
      <c r="G17" s="27"/>
      <c r="H17" s="27"/>
      <c r="I17" s="27"/>
      <c r="J17" s="40">
        <f t="shared" si="0"/>
        <v>0</v>
      </c>
      <c r="K17" s="43" t="e">
        <f>+(J17/N79)*1</f>
        <v>#DIV/0!</v>
      </c>
      <c r="L17" s="40">
        <f t="shared" si="1"/>
        <v>0</v>
      </c>
      <c r="M17" s="43" t="e">
        <f>+(L17/Q79)*1</f>
        <v>#DIV/0!</v>
      </c>
      <c r="N17" s="41"/>
      <c r="O17" s="41"/>
      <c r="Q17" s="41"/>
      <c r="R17" s="41"/>
    </row>
    <row r="18" spans="2:18" s="6" customFormat="1" ht="15.75" customHeight="1">
      <c r="B18" s="16"/>
      <c r="C18" s="66" t="s">
        <v>28</v>
      </c>
      <c r="D18" s="25" t="s">
        <v>67</v>
      </c>
      <c r="E18" s="28"/>
      <c r="F18" s="29"/>
      <c r="G18" s="27"/>
      <c r="H18" s="27"/>
      <c r="I18" s="27"/>
      <c r="J18" s="40">
        <f t="shared" si="0"/>
        <v>0</v>
      </c>
      <c r="K18" s="43" t="e">
        <f>+(J18/N79)*1</f>
        <v>#DIV/0!</v>
      </c>
      <c r="L18" s="40">
        <f t="shared" si="1"/>
        <v>0</v>
      </c>
      <c r="M18" s="43" t="e">
        <f>+(L18/Q79)*1</f>
        <v>#DIV/0!</v>
      </c>
      <c r="N18" s="41"/>
      <c r="O18" s="41"/>
      <c r="Q18" s="41"/>
      <c r="R18" s="41"/>
    </row>
    <row r="19" spans="2:18" s="6" customFormat="1" ht="15.75" customHeight="1">
      <c r="B19" s="16"/>
      <c r="C19" s="66" t="s">
        <v>74</v>
      </c>
      <c r="D19" s="24" t="s">
        <v>138</v>
      </c>
      <c r="E19" s="24"/>
      <c r="F19" s="26"/>
      <c r="G19" s="27"/>
      <c r="H19" s="27"/>
      <c r="I19" s="27"/>
      <c r="J19" s="40">
        <f t="shared" si="0"/>
        <v>0</v>
      </c>
      <c r="K19" s="43" t="e">
        <f>+(J19/N79)*1</f>
        <v>#DIV/0!</v>
      </c>
      <c r="L19" s="40">
        <f t="shared" si="1"/>
        <v>0</v>
      </c>
      <c r="M19" s="43" t="e">
        <f>+(L19/Q79)*1</f>
        <v>#DIV/0!</v>
      </c>
      <c r="N19" s="41"/>
      <c r="O19" s="41"/>
      <c r="Q19" s="41"/>
      <c r="R19" s="41"/>
    </row>
    <row r="20" spans="2:18" s="6" customFormat="1" ht="15.75" customHeight="1">
      <c r="B20" s="16"/>
      <c r="C20" s="66" t="s">
        <v>75</v>
      </c>
      <c r="D20" s="24" t="s">
        <v>68</v>
      </c>
      <c r="E20" s="24"/>
      <c r="F20" s="26"/>
      <c r="G20" s="27"/>
      <c r="H20" s="27"/>
      <c r="I20" s="27"/>
      <c r="J20" s="40">
        <f t="shared" si="0"/>
        <v>0</v>
      </c>
      <c r="K20" s="43" t="e">
        <f>+(J20/N79)*1</f>
        <v>#DIV/0!</v>
      </c>
      <c r="L20" s="40">
        <f t="shared" si="1"/>
        <v>0</v>
      </c>
      <c r="M20" s="43" t="e">
        <f>+(L20/Q79)*1</f>
        <v>#DIV/0!</v>
      </c>
      <c r="N20" s="41"/>
      <c r="O20" s="41"/>
      <c r="Q20" s="41"/>
      <c r="R20" s="41"/>
    </row>
    <row r="21" spans="2:18" s="6" customFormat="1" ht="15.75" customHeight="1">
      <c r="B21" s="16"/>
      <c r="C21" s="66" t="s">
        <v>76</v>
      </c>
      <c r="D21" s="24" t="s">
        <v>69</v>
      </c>
      <c r="E21" s="24"/>
      <c r="F21" s="26"/>
      <c r="G21" s="27"/>
      <c r="H21" s="27"/>
      <c r="I21" s="27"/>
      <c r="J21" s="40">
        <f t="shared" si="0"/>
        <v>0</v>
      </c>
      <c r="K21" s="43" t="e">
        <f>+(J21/N79)*1</f>
        <v>#DIV/0!</v>
      </c>
      <c r="L21" s="40">
        <f t="shared" si="1"/>
        <v>0</v>
      </c>
      <c r="M21" s="43" t="e">
        <f>+(L21/Q79)*1</f>
        <v>#DIV/0!</v>
      </c>
      <c r="N21" s="41"/>
      <c r="O21" s="41"/>
      <c r="Q21" s="41"/>
      <c r="R21" s="41"/>
    </row>
    <row r="22" spans="2:18" s="6" customFormat="1" ht="15.75" customHeight="1">
      <c r="B22" s="16"/>
      <c r="C22" s="66" t="s">
        <v>77</v>
      </c>
      <c r="D22" s="24" t="s">
        <v>70</v>
      </c>
      <c r="E22" s="24"/>
      <c r="F22" s="26"/>
      <c r="G22" s="27"/>
      <c r="H22" s="27"/>
      <c r="I22" s="27"/>
      <c r="J22" s="40">
        <f aca="true" t="shared" si="2" ref="J22:J37">G22*I22</f>
        <v>0</v>
      </c>
      <c r="K22" s="43" t="e">
        <f>+(J22/N79)*1</f>
        <v>#DIV/0!</v>
      </c>
      <c r="L22" s="40">
        <f t="shared" si="1"/>
        <v>0</v>
      </c>
      <c r="M22" s="43" t="e">
        <f>+(L22/Q79)*1</f>
        <v>#DIV/0!</v>
      </c>
      <c r="N22" s="41"/>
      <c r="O22" s="41"/>
      <c r="Q22" s="41"/>
      <c r="R22" s="41"/>
    </row>
    <row r="23" spans="2:18" s="6" customFormat="1" ht="15.75" customHeight="1">
      <c r="B23" s="16"/>
      <c r="C23" s="66" t="s">
        <v>78</v>
      </c>
      <c r="D23" s="24" t="s">
        <v>71</v>
      </c>
      <c r="E23" s="24"/>
      <c r="F23" s="26"/>
      <c r="G23" s="27"/>
      <c r="H23" s="27"/>
      <c r="I23" s="27"/>
      <c r="J23" s="40">
        <f t="shared" si="2"/>
        <v>0</v>
      </c>
      <c r="K23" s="43" t="e">
        <f>+(J23/N79)*1</f>
        <v>#DIV/0!</v>
      </c>
      <c r="L23" s="40">
        <f t="shared" si="1"/>
        <v>0</v>
      </c>
      <c r="M23" s="43" t="e">
        <f>+(L23/Q79)*1</f>
        <v>#DIV/0!</v>
      </c>
      <c r="N23" s="41"/>
      <c r="O23" s="41"/>
      <c r="Q23" s="41"/>
      <c r="R23" s="41"/>
    </row>
    <row r="24" spans="2:18" s="6" customFormat="1" ht="15.75" customHeight="1">
      <c r="B24" s="16"/>
      <c r="C24" s="66" t="s">
        <v>79</v>
      </c>
      <c r="D24" s="24" t="s">
        <v>72</v>
      </c>
      <c r="E24" s="24"/>
      <c r="F24" s="26"/>
      <c r="G24" s="27"/>
      <c r="H24" s="27"/>
      <c r="I24" s="27"/>
      <c r="J24" s="40">
        <f t="shared" si="2"/>
        <v>0</v>
      </c>
      <c r="K24" s="43" t="e">
        <f>+(J24/N79)*1</f>
        <v>#DIV/0!</v>
      </c>
      <c r="L24" s="40">
        <f t="shared" si="1"/>
        <v>0</v>
      </c>
      <c r="M24" s="43" t="e">
        <f>+(L24/Q79)*1</f>
        <v>#DIV/0!</v>
      </c>
      <c r="N24" s="41"/>
      <c r="O24" s="41"/>
      <c r="Q24" s="41"/>
      <c r="R24" s="41"/>
    </row>
    <row r="25" spans="2:18" s="6" customFormat="1" ht="15.75" customHeight="1">
      <c r="B25" s="16"/>
      <c r="C25" s="66" t="s">
        <v>80</v>
      </c>
      <c r="D25" s="24" t="s">
        <v>73</v>
      </c>
      <c r="E25" s="24"/>
      <c r="F25" s="26"/>
      <c r="G25" s="27"/>
      <c r="H25" s="27"/>
      <c r="I25" s="27"/>
      <c r="J25" s="40">
        <f t="shared" si="2"/>
        <v>0</v>
      </c>
      <c r="K25" s="43" t="e">
        <f>+(J25/N79)*1</f>
        <v>#DIV/0!</v>
      </c>
      <c r="L25" s="40">
        <f t="shared" si="1"/>
        <v>0</v>
      </c>
      <c r="M25" s="43" t="e">
        <f>+(L25/Q79)*1</f>
        <v>#DIV/0!</v>
      </c>
      <c r="N25" s="41"/>
      <c r="O25" s="41"/>
      <c r="Q25" s="41"/>
      <c r="R25" s="41"/>
    </row>
    <row r="26" spans="2:19" s="6" customFormat="1" ht="15.75" customHeight="1">
      <c r="B26" s="16" t="s">
        <v>41</v>
      </c>
      <c r="C26" s="177" t="s">
        <v>139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46">
        <f>SUM(J27:J37)</f>
        <v>0</v>
      </c>
      <c r="O26" s="46" t="e">
        <f>N26/$H$84</f>
        <v>#DIV/0!</v>
      </c>
      <c r="P26" s="47" t="e">
        <f>+(N26/N79)*1</f>
        <v>#DIV/0!</v>
      </c>
      <c r="Q26" s="46">
        <f>SUM(L27:L37)</f>
        <v>0</v>
      </c>
      <c r="R26" s="46" t="e">
        <f>Q26/$H$84</f>
        <v>#DIV/0!</v>
      </c>
      <c r="S26" s="47" t="e">
        <f>+(Q26/Q79)*1</f>
        <v>#DIV/0!</v>
      </c>
    </row>
    <row r="27" spans="2:18" s="6" customFormat="1" ht="15.75" customHeight="1">
      <c r="B27" s="16"/>
      <c r="C27" s="66" t="s">
        <v>29</v>
      </c>
      <c r="D27" s="24" t="s">
        <v>102</v>
      </c>
      <c r="E27" s="24"/>
      <c r="F27" s="26"/>
      <c r="G27" s="27"/>
      <c r="H27" s="27"/>
      <c r="I27" s="27"/>
      <c r="J27" s="40">
        <f t="shared" si="2"/>
        <v>0</v>
      </c>
      <c r="K27" s="43" t="e">
        <f>+(J27/N79)*1</f>
        <v>#DIV/0!</v>
      </c>
      <c r="L27" s="40">
        <f t="shared" si="1"/>
        <v>0</v>
      </c>
      <c r="M27" s="43" t="e">
        <f>+(L27/Q79)*1</f>
        <v>#DIV/0!</v>
      </c>
      <c r="N27" s="41"/>
      <c r="O27" s="41"/>
      <c r="Q27" s="41"/>
      <c r="R27" s="41"/>
    </row>
    <row r="28" spans="2:18" s="6" customFormat="1" ht="15.75" customHeight="1">
      <c r="B28" s="16"/>
      <c r="C28" s="66" t="s">
        <v>30</v>
      </c>
      <c r="D28" s="24" t="s">
        <v>103</v>
      </c>
      <c r="E28" s="24"/>
      <c r="F28" s="26"/>
      <c r="G28" s="27"/>
      <c r="H28" s="27"/>
      <c r="I28" s="27"/>
      <c r="J28" s="40">
        <f t="shared" si="2"/>
        <v>0</v>
      </c>
      <c r="K28" s="43" t="e">
        <f>+(J28/N79)*1</f>
        <v>#DIV/0!</v>
      </c>
      <c r="L28" s="40">
        <f t="shared" si="1"/>
        <v>0</v>
      </c>
      <c r="M28" s="43" t="e">
        <f>+(L28/Q79)*1</f>
        <v>#DIV/0!</v>
      </c>
      <c r="N28" s="41"/>
      <c r="O28" s="41"/>
      <c r="Q28" s="41"/>
      <c r="R28" s="41"/>
    </row>
    <row r="29" spans="2:18" s="6" customFormat="1" ht="15.75" customHeight="1">
      <c r="B29" s="16"/>
      <c r="C29" s="66" t="s">
        <v>31</v>
      </c>
      <c r="D29" s="24" t="s">
        <v>104</v>
      </c>
      <c r="E29" s="24"/>
      <c r="F29" s="26"/>
      <c r="G29" s="27"/>
      <c r="H29" s="27"/>
      <c r="I29" s="27"/>
      <c r="J29" s="40">
        <f t="shared" si="2"/>
        <v>0</v>
      </c>
      <c r="K29" s="43" t="e">
        <f>+(J29/N79)*1</f>
        <v>#DIV/0!</v>
      </c>
      <c r="L29" s="40">
        <f t="shared" si="1"/>
        <v>0</v>
      </c>
      <c r="M29" s="43" t="e">
        <f>+(L29/Q79)*1</f>
        <v>#DIV/0!</v>
      </c>
      <c r="N29" s="41"/>
      <c r="O29" s="41"/>
      <c r="Q29" s="41"/>
      <c r="R29" s="41"/>
    </row>
    <row r="30" spans="2:18" s="6" customFormat="1" ht="15.75" customHeight="1">
      <c r="B30" s="16"/>
      <c r="C30" s="66" t="s">
        <v>11</v>
      </c>
      <c r="D30" s="24" t="s">
        <v>105</v>
      </c>
      <c r="E30" s="24"/>
      <c r="F30" s="26"/>
      <c r="G30" s="27"/>
      <c r="H30" s="27"/>
      <c r="I30" s="27"/>
      <c r="J30" s="40">
        <f t="shared" si="2"/>
        <v>0</v>
      </c>
      <c r="K30" s="43" t="e">
        <f>+(J30/N79)*1</f>
        <v>#DIV/0!</v>
      </c>
      <c r="L30" s="40">
        <f t="shared" si="1"/>
        <v>0</v>
      </c>
      <c r="M30" s="43" t="e">
        <f>+(L30/Q79)*1</f>
        <v>#DIV/0!</v>
      </c>
      <c r="N30" s="41"/>
      <c r="O30" s="41"/>
      <c r="Q30" s="41"/>
      <c r="R30" s="41"/>
    </row>
    <row r="31" spans="2:18" s="6" customFormat="1" ht="15.75" customHeight="1">
      <c r="B31" s="16"/>
      <c r="C31" s="66" t="s">
        <v>95</v>
      </c>
      <c r="D31" s="24" t="s">
        <v>106</v>
      </c>
      <c r="E31" s="24"/>
      <c r="F31" s="26"/>
      <c r="G31" s="27"/>
      <c r="H31" s="27"/>
      <c r="I31" s="27"/>
      <c r="J31" s="40">
        <f t="shared" si="2"/>
        <v>0</v>
      </c>
      <c r="K31" s="43" t="e">
        <f>+(J31/N79)*1</f>
        <v>#DIV/0!</v>
      </c>
      <c r="L31" s="40">
        <f t="shared" si="1"/>
        <v>0</v>
      </c>
      <c r="M31" s="43" t="e">
        <f>+(L31/Q79)*1</f>
        <v>#DIV/0!</v>
      </c>
      <c r="N31" s="41"/>
      <c r="O31" s="41"/>
      <c r="Q31" s="41"/>
      <c r="R31" s="41"/>
    </row>
    <row r="32" spans="2:18" s="6" customFormat="1" ht="15.75" customHeight="1">
      <c r="B32" s="16"/>
      <c r="C32" s="66" t="s">
        <v>96</v>
      </c>
      <c r="D32" s="24" t="s">
        <v>107</v>
      </c>
      <c r="E32" s="24"/>
      <c r="F32" s="26"/>
      <c r="G32" s="27"/>
      <c r="H32" s="27"/>
      <c r="I32" s="27"/>
      <c r="J32" s="40">
        <f t="shared" si="2"/>
        <v>0</v>
      </c>
      <c r="K32" s="43" t="e">
        <f>+(J32/N79)*1</f>
        <v>#DIV/0!</v>
      </c>
      <c r="L32" s="40">
        <f t="shared" si="1"/>
        <v>0</v>
      </c>
      <c r="M32" s="43" t="e">
        <f>+(L32/Q79)*1</f>
        <v>#DIV/0!</v>
      </c>
      <c r="N32" s="41"/>
      <c r="O32" s="41"/>
      <c r="Q32" s="41"/>
      <c r="R32" s="41"/>
    </row>
    <row r="33" spans="2:18" s="6" customFormat="1" ht="15.75" customHeight="1">
      <c r="B33" s="16"/>
      <c r="C33" s="66" t="s">
        <v>97</v>
      </c>
      <c r="D33" s="24" t="s">
        <v>108</v>
      </c>
      <c r="E33" s="24"/>
      <c r="F33" s="26"/>
      <c r="G33" s="27"/>
      <c r="H33" s="27"/>
      <c r="I33" s="27"/>
      <c r="J33" s="40">
        <f t="shared" si="2"/>
        <v>0</v>
      </c>
      <c r="K33" s="43" t="e">
        <f>+(J33/N79)*1</f>
        <v>#DIV/0!</v>
      </c>
      <c r="L33" s="40">
        <f t="shared" si="1"/>
        <v>0</v>
      </c>
      <c r="M33" s="43" t="e">
        <f>+(L33/Q79)*1</f>
        <v>#DIV/0!</v>
      </c>
      <c r="N33" s="41"/>
      <c r="O33" s="41"/>
      <c r="Q33" s="41"/>
      <c r="R33" s="41"/>
    </row>
    <row r="34" spans="2:18" s="6" customFormat="1" ht="15.75" customHeight="1">
      <c r="B34" s="16"/>
      <c r="C34" s="66" t="s">
        <v>98</v>
      </c>
      <c r="D34" s="24" t="s">
        <v>109</v>
      </c>
      <c r="E34" s="24"/>
      <c r="F34" s="26"/>
      <c r="G34" s="27"/>
      <c r="H34" s="27"/>
      <c r="I34" s="27"/>
      <c r="J34" s="40">
        <f t="shared" si="2"/>
        <v>0</v>
      </c>
      <c r="K34" s="43" t="e">
        <f>+(J34/N79)*1</f>
        <v>#DIV/0!</v>
      </c>
      <c r="L34" s="40">
        <f t="shared" si="1"/>
        <v>0</v>
      </c>
      <c r="M34" s="43" t="e">
        <f>+(L34/Q79)*1</f>
        <v>#DIV/0!</v>
      </c>
      <c r="N34" s="41"/>
      <c r="O34" s="41"/>
      <c r="Q34" s="41"/>
      <c r="R34" s="41"/>
    </row>
    <row r="35" spans="2:18" s="6" customFormat="1" ht="15.75" customHeight="1">
      <c r="B35" s="16"/>
      <c r="C35" s="66" t="s">
        <v>99</v>
      </c>
      <c r="D35" s="24" t="s">
        <v>110</v>
      </c>
      <c r="E35" s="24"/>
      <c r="F35" s="26"/>
      <c r="G35" s="27"/>
      <c r="H35" s="27"/>
      <c r="I35" s="27"/>
      <c r="J35" s="40">
        <f t="shared" si="2"/>
        <v>0</v>
      </c>
      <c r="K35" s="43" t="e">
        <f>+(J35/N79)*1</f>
        <v>#DIV/0!</v>
      </c>
      <c r="L35" s="40">
        <f t="shared" si="1"/>
        <v>0</v>
      </c>
      <c r="M35" s="43" t="e">
        <f>+(L35/Q79)*1</f>
        <v>#DIV/0!</v>
      </c>
      <c r="N35" s="41"/>
      <c r="O35" s="41"/>
      <c r="Q35" s="41"/>
      <c r="R35" s="41"/>
    </row>
    <row r="36" spans="2:18" s="6" customFormat="1" ht="15.75" customHeight="1">
      <c r="B36" s="16"/>
      <c r="C36" s="66" t="s">
        <v>100</v>
      </c>
      <c r="D36" s="24" t="s">
        <v>111</v>
      </c>
      <c r="E36" s="24"/>
      <c r="F36" s="26"/>
      <c r="G36" s="27"/>
      <c r="H36" s="27"/>
      <c r="I36" s="27"/>
      <c r="J36" s="40">
        <f t="shared" si="2"/>
        <v>0</v>
      </c>
      <c r="K36" s="43" t="e">
        <f>+(J36/N79)*1</f>
        <v>#DIV/0!</v>
      </c>
      <c r="L36" s="40">
        <f t="shared" si="1"/>
        <v>0</v>
      </c>
      <c r="M36" s="43" t="e">
        <f>+(L36/Q79)*1</f>
        <v>#DIV/0!</v>
      </c>
      <c r="N36" s="41"/>
      <c r="O36" s="41"/>
      <c r="Q36" s="41"/>
      <c r="R36" s="41"/>
    </row>
    <row r="37" spans="2:18" s="6" customFormat="1" ht="15.75" customHeight="1">
      <c r="B37" s="16"/>
      <c r="C37" s="66" t="s">
        <v>101</v>
      </c>
      <c r="D37" s="24" t="s">
        <v>73</v>
      </c>
      <c r="E37" s="24"/>
      <c r="F37" s="26"/>
      <c r="G37" s="27"/>
      <c r="H37" s="27"/>
      <c r="I37" s="27"/>
      <c r="J37" s="40">
        <f t="shared" si="2"/>
        <v>0</v>
      </c>
      <c r="K37" s="43" t="e">
        <f>+(J37/N79)*1</f>
        <v>#DIV/0!</v>
      </c>
      <c r="L37" s="40">
        <f t="shared" si="1"/>
        <v>0</v>
      </c>
      <c r="M37" s="43" t="e">
        <f>+(L37/Q79)*1</f>
        <v>#DIV/0!</v>
      </c>
      <c r="N37" s="41"/>
      <c r="O37" s="41"/>
      <c r="Q37" s="41"/>
      <c r="R37" s="41"/>
    </row>
    <row r="38" spans="2:19" s="6" customFormat="1" ht="15.75" customHeight="1">
      <c r="B38" s="16"/>
      <c r="C38" s="173" t="s">
        <v>140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46">
        <f>SUM(N14+N26)</f>
        <v>0</v>
      </c>
      <c r="O38" s="46" t="e">
        <f>N38/$H$84</f>
        <v>#DIV/0!</v>
      </c>
      <c r="P38" s="47" t="e">
        <f>+(N38/N79)*1</f>
        <v>#DIV/0!</v>
      </c>
      <c r="Q38" s="46">
        <f>SUM(Q14+Q26)</f>
        <v>0</v>
      </c>
      <c r="R38" s="46" t="e">
        <f>Q38/$H$84</f>
        <v>#DIV/0!</v>
      </c>
      <c r="S38" s="47" t="e">
        <f>+(Q38/Q79)*1</f>
        <v>#DIV/0!</v>
      </c>
    </row>
    <row r="39" spans="2:19" s="6" customFormat="1" ht="15.75" customHeight="1">
      <c r="B39" s="16"/>
      <c r="C39" s="173" t="s">
        <v>24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46"/>
      <c r="O39" s="71"/>
      <c r="P39" s="70"/>
      <c r="Q39" s="46"/>
      <c r="R39" s="71"/>
      <c r="S39" s="70"/>
    </row>
    <row r="40" spans="2:19" s="6" customFormat="1" ht="15.75" customHeight="1">
      <c r="B40" s="16"/>
      <c r="C40" s="175" t="s">
        <v>141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46">
        <f>+N38+N39</f>
        <v>0</v>
      </c>
      <c r="O40" s="46" t="e">
        <f>N40/$H$84</f>
        <v>#DIV/0!</v>
      </c>
      <c r="P40" s="47" t="e">
        <f>+(N40/N79)*1</f>
        <v>#DIV/0!</v>
      </c>
      <c r="Q40" s="46">
        <f>+Q38+Q39</f>
        <v>0</v>
      </c>
      <c r="R40" s="46" t="e">
        <f>Q40/$H$84</f>
        <v>#DIV/0!</v>
      </c>
      <c r="S40" s="47" t="e">
        <f>+(Q40/Q79)*1</f>
        <v>#DIV/0!</v>
      </c>
    </row>
    <row r="41" spans="2:18" s="6" customFormat="1" ht="15.75" customHeight="1">
      <c r="B41" s="16"/>
      <c r="C41" s="30"/>
      <c r="D41" s="31"/>
      <c r="E41" s="31"/>
      <c r="F41" s="31"/>
      <c r="G41" s="32"/>
      <c r="H41" s="32"/>
      <c r="I41" s="33"/>
      <c r="J41" s="34"/>
      <c r="K41" s="34"/>
      <c r="L41" s="42"/>
      <c r="M41" s="34"/>
      <c r="N41" s="34"/>
      <c r="O41" s="34"/>
      <c r="Q41" s="34"/>
      <c r="R41" s="34"/>
    </row>
    <row r="42" spans="2:19" s="17" customFormat="1" ht="45.75" customHeight="1">
      <c r="B42" s="18"/>
      <c r="C42" s="64"/>
      <c r="D42" s="18"/>
      <c r="E42" s="18"/>
      <c r="F42" s="18"/>
      <c r="G42" s="62" t="s">
        <v>47</v>
      </c>
      <c r="H42" s="62" t="s">
        <v>48</v>
      </c>
      <c r="I42" s="62" t="s">
        <v>46</v>
      </c>
      <c r="J42" s="48" t="s">
        <v>43</v>
      </c>
      <c r="K42" s="48" t="s">
        <v>39</v>
      </c>
      <c r="L42" s="48" t="s">
        <v>42</v>
      </c>
      <c r="M42" s="48" t="s">
        <v>40</v>
      </c>
      <c r="N42" s="63" t="s">
        <v>185</v>
      </c>
      <c r="O42" s="63" t="s">
        <v>186</v>
      </c>
      <c r="P42" s="48" t="s">
        <v>44</v>
      </c>
      <c r="Q42" s="63" t="s">
        <v>187</v>
      </c>
      <c r="R42" s="63" t="s">
        <v>188</v>
      </c>
      <c r="S42" s="48" t="s">
        <v>45</v>
      </c>
    </row>
    <row r="43" spans="2:19" s="6" customFormat="1" ht="15.75" customHeight="1">
      <c r="B43" s="19" t="s">
        <v>22</v>
      </c>
      <c r="C43" s="67"/>
      <c r="D43" s="35"/>
      <c r="E43" s="35"/>
      <c r="F43" s="35"/>
      <c r="G43" s="21"/>
      <c r="H43" s="21"/>
      <c r="I43" s="36"/>
      <c r="J43" s="22"/>
      <c r="K43" s="22"/>
      <c r="L43" s="22"/>
      <c r="M43" s="22"/>
      <c r="N43" s="22"/>
      <c r="O43" s="22"/>
      <c r="P43" s="23"/>
      <c r="Q43" s="22"/>
      <c r="R43" s="22"/>
      <c r="S43" s="23"/>
    </row>
    <row r="44" spans="2:19" s="6" customFormat="1" ht="15.75" customHeight="1">
      <c r="B44" s="37" t="s">
        <v>18</v>
      </c>
      <c r="C44" s="177" t="s">
        <v>142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46">
        <f>SUM(J45:J54)</f>
        <v>0</v>
      </c>
      <c r="O44" s="46" t="e">
        <f>N44/$H$84</f>
        <v>#DIV/0!</v>
      </c>
      <c r="P44" s="47" t="e">
        <f>+(N44/N79)*1</f>
        <v>#DIV/0!</v>
      </c>
      <c r="Q44" s="46">
        <f>SUM(L45:L54)</f>
        <v>0</v>
      </c>
      <c r="R44" s="46" t="e">
        <f>Q44/$H$84</f>
        <v>#DIV/0!</v>
      </c>
      <c r="S44" s="47" t="e">
        <f>+(Q44/Q79)*1</f>
        <v>#DIV/0!</v>
      </c>
    </row>
    <row r="45" spans="2:18" s="6" customFormat="1" ht="15.75" customHeight="1">
      <c r="B45" s="16"/>
      <c r="C45" s="68" t="s">
        <v>32</v>
      </c>
      <c r="D45" s="24" t="s">
        <v>82</v>
      </c>
      <c r="E45" s="24"/>
      <c r="F45" s="24"/>
      <c r="G45" s="27"/>
      <c r="H45" s="27"/>
      <c r="I45" s="27"/>
      <c r="J45" s="40">
        <f>G45*I45</f>
        <v>0</v>
      </c>
      <c r="K45" s="43" t="e">
        <f>+(J45/N79)*1</f>
        <v>#DIV/0!</v>
      </c>
      <c r="L45" s="40">
        <f>H45*I45</f>
        <v>0</v>
      </c>
      <c r="M45" s="43" t="e">
        <f>+(L45/Q79)*1</f>
        <v>#DIV/0!</v>
      </c>
      <c r="N45" s="41"/>
      <c r="O45" s="41"/>
      <c r="Q45" s="41"/>
      <c r="R45" s="41"/>
    </row>
    <row r="46" spans="2:18" s="6" customFormat="1" ht="15.75" customHeight="1">
      <c r="B46" s="16"/>
      <c r="C46" s="68" t="s">
        <v>33</v>
      </c>
      <c r="D46" s="24" t="s">
        <v>83</v>
      </c>
      <c r="E46" s="24"/>
      <c r="F46" s="24"/>
      <c r="G46" s="27"/>
      <c r="H46" s="27"/>
      <c r="I46" s="27"/>
      <c r="J46" s="40">
        <f aca="true" t="shared" si="3" ref="J46:J54">G46*I46</f>
        <v>0</v>
      </c>
      <c r="K46" s="43" t="e">
        <f>+(J46/N79)*1</f>
        <v>#DIV/0!</v>
      </c>
      <c r="L46" s="40">
        <f aca="true" t="shared" si="4" ref="L46:L54">H46*I46</f>
        <v>0</v>
      </c>
      <c r="M46" s="43" t="e">
        <f>+(L46/Q79)*1</f>
        <v>#DIV/0!</v>
      </c>
      <c r="N46" s="41"/>
      <c r="O46" s="41"/>
      <c r="Q46" s="41"/>
      <c r="R46" s="41"/>
    </row>
    <row r="47" spans="2:18" s="6" customFormat="1" ht="15.75" customHeight="1">
      <c r="B47" s="16"/>
      <c r="C47" s="68" t="s">
        <v>34</v>
      </c>
      <c r="D47" s="24" t="s">
        <v>84</v>
      </c>
      <c r="E47" s="24"/>
      <c r="F47" s="24"/>
      <c r="G47" s="27"/>
      <c r="H47" s="27"/>
      <c r="I47" s="27"/>
      <c r="J47" s="40">
        <f t="shared" si="3"/>
        <v>0</v>
      </c>
      <c r="K47" s="43" t="e">
        <f>+(J47/N79)*1</f>
        <v>#DIV/0!</v>
      </c>
      <c r="L47" s="40">
        <f t="shared" si="4"/>
        <v>0</v>
      </c>
      <c r="M47" s="43" t="e">
        <f>+(L47/Q79)*1</f>
        <v>#DIV/0!</v>
      </c>
      <c r="N47" s="41"/>
      <c r="O47" s="41"/>
      <c r="Q47" s="41"/>
      <c r="R47" s="41"/>
    </row>
    <row r="48" spans="2:18" s="6" customFormat="1" ht="15.75" customHeight="1">
      <c r="B48" s="16"/>
      <c r="C48" s="68" t="s">
        <v>35</v>
      </c>
      <c r="D48" s="24" t="s">
        <v>85</v>
      </c>
      <c r="E48" s="24"/>
      <c r="F48" s="24"/>
      <c r="G48" s="27"/>
      <c r="H48" s="27"/>
      <c r="I48" s="27"/>
      <c r="J48" s="40">
        <f t="shared" si="3"/>
        <v>0</v>
      </c>
      <c r="K48" s="43" t="e">
        <f>+(J48/N79)*1</f>
        <v>#DIV/0!</v>
      </c>
      <c r="L48" s="40">
        <f t="shared" si="4"/>
        <v>0</v>
      </c>
      <c r="M48" s="43" t="e">
        <f>+(L48/Q79)*1</f>
        <v>#DIV/0!</v>
      </c>
      <c r="N48" s="41"/>
      <c r="O48" s="41"/>
      <c r="Q48" s="41"/>
      <c r="R48" s="41"/>
    </row>
    <row r="49" spans="2:18" s="6" customFormat="1" ht="15.75" customHeight="1">
      <c r="B49" s="16"/>
      <c r="C49" s="68" t="s">
        <v>36</v>
      </c>
      <c r="D49" s="24" t="s">
        <v>86</v>
      </c>
      <c r="E49" s="24"/>
      <c r="F49" s="38"/>
      <c r="G49" s="27"/>
      <c r="H49" s="27"/>
      <c r="I49" s="27"/>
      <c r="J49" s="40">
        <f t="shared" si="3"/>
        <v>0</v>
      </c>
      <c r="K49" s="43" t="e">
        <f>+(J49/N79)*1</f>
        <v>#DIV/0!</v>
      </c>
      <c r="L49" s="40">
        <f t="shared" si="4"/>
        <v>0</v>
      </c>
      <c r="M49" s="43" t="e">
        <f>+(L49/Q79)*1</f>
        <v>#DIV/0!</v>
      </c>
      <c r="N49" s="41"/>
      <c r="O49" s="41"/>
      <c r="Q49" s="41"/>
      <c r="R49" s="41"/>
    </row>
    <row r="50" spans="2:20" s="6" customFormat="1" ht="15.75" customHeight="1">
      <c r="B50" s="16"/>
      <c r="C50" s="66" t="s">
        <v>13</v>
      </c>
      <c r="D50" s="24" t="s">
        <v>87</v>
      </c>
      <c r="E50" s="24"/>
      <c r="F50" s="24"/>
      <c r="G50" s="27"/>
      <c r="H50" s="27"/>
      <c r="I50" s="27"/>
      <c r="J50" s="40">
        <f t="shared" si="3"/>
        <v>0</v>
      </c>
      <c r="K50" s="43" t="e">
        <f>+(J50/N79)*1</f>
        <v>#DIV/0!</v>
      </c>
      <c r="L50" s="40">
        <f t="shared" si="4"/>
        <v>0</v>
      </c>
      <c r="M50" s="43" t="e">
        <f>+(L50/Q79)*1</f>
        <v>#DIV/0!</v>
      </c>
      <c r="N50" s="41"/>
      <c r="O50" s="41"/>
      <c r="P50" s="3"/>
      <c r="Q50" s="41"/>
      <c r="R50" s="41"/>
      <c r="S50" s="3"/>
      <c r="T50" s="3"/>
    </row>
    <row r="51" spans="2:20" s="6" customFormat="1" ht="15.75" customHeight="1">
      <c r="B51" s="16"/>
      <c r="C51" s="68" t="s">
        <v>14</v>
      </c>
      <c r="D51" s="24" t="s">
        <v>60</v>
      </c>
      <c r="E51" s="24"/>
      <c r="F51" s="38"/>
      <c r="G51" s="27"/>
      <c r="H51" s="27"/>
      <c r="I51" s="27"/>
      <c r="J51" s="40">
        <f t="shared" si="3"/>
        <v>0</v>
      </c>
      <c r="K51" s="43" t="e">
        <f>+(J51/N79)*1</f>
        <v>#DIV/0!</v>
      </c>
      <c r="L51" s="40">
        <f t="shared" si="4"/>
        <v>0</v>
      </c>
      <c r="M51" s="43" t="e">
        <f>+(L51/Q79)*1</f>
        <v>#DIV/0!</v>
      </c>
      <c r="N51" s="41"/>
      <c r="O51" s="41"/>
      <c r="P51" s="3"/>
      <c r="Q51" s="41"/>
      <c r="R51" s="41"/>
      <c r="S51" s="3"/>
      <c r="T51" s="3"/>
    </row>
    <row r="52" spans="2:20" s="6" customFormat="1" ht="15.75" customHeight="1">
      <c r="B52" s="16"/>
      <c r="C52" s="68" t="s">
        <v>58</v>
      </c>
      <c r="D52" s="24" t="s">
        <v>88</v>
      </c>
      <c r="E52" s="24"/>
      <c r="F52" s="38"/>
      <c r="G52" s="27"/>
      <c r="H52" s="27"/>
      <c r="I52" s="27"/>
      <c r="J52" s="40">
        <f t="shared" si="3"/>
        <v>0</v>
      </c>
      <c r="K52" s="43" t="e">
        <f>+(J52/N79)*1</f>
        <v>#DIV/0!</v>
      </c>
      <c r="L52" s="40">
        <f t="shared" si="4"/>
        <v>0</v>
      </c>
      <c r="M52" s="43" t="e">
        <f>+(L52/Q79)*1</f>
        <v>#DIV/0!</v>
      </c>
      <c r="N52" s="41"/>
      <c r="O52" s="41"/>
      <c r="P52" s="3"/>
      <c r="Q52" s="41"/>
      <c r="R52" s="41"/>
      <c r="S52" s="3"/>
      <c r="T52" s="3"/>
    </row>
    <row r="53" spans="2:20" s="6" customFormat="1" ht="15.75" customHeight="1">
      <c r="B53" s="16"/>
      <c r="C53" s="68" t="s">
        <v>59</v>
      </c>
      <c r="D53" s="24" t="s">
        <v>90</v>
      </c>
      <c r="E53" s="24"/>
      <c r="F53" s="38"/>
      <c r="G53" s="27"/>
      <c r="H53" s="27"/>
      <c r="I53" s="27"/>
      <c r="J53" s="40">
        <f t="shared" si="3"/>
        <v>0</v>
      </c>
      <c r="K53" s="43" t="e">
        <f>+(J53/N79)*1</f>
        <v>#DIV/0!</v>
      </c>
      <c r="L53" s="40">
        <f t="shared" si="4"/>
        <v>0</v>
      </c>
      <c r="M53" s="43" t="e">
        <f>+(L53/Q79)*1</f>
        <v>#DIV/0!</v>
      </c>
      <c r="N53" s="41"/>
      <c r="O53" s="41"/>
      <c r="P53" s="3"/>
      <c r="Q53" s="41"/>
      <c r="R53" s="41"/>
      <c r="S53" s="3"/>
      <c r="T53" s="3"/>
    </row>
    <row r="54" spans="2:20" s="6" customFormat="1" ht="15.75" customHeight="1">
      <c r="B54" s="16"/>
      <c r="C54" s="68" t="s">
        <v>89</v>
      </c>
      <c r="D54" s="24" t="s">
        <v>23</v>
      </c>
      <c r="E54" s="24"/>
      <c r="F54" s="38"/>
      <c r="G54" s="27"/>
      <c r="H54" s="27"/>
      <c r="I54" s="27"/>
      <c r="J54" s="40">
        <f t="shared" si="3"/>
        <v>0</v>
      </c>
      <c r="K54" s="43" t="e">
        <f>+(J54/N79)*1</f>
        <v>#DIV/0!</v>
      </c>
      <c r="L54" s="40">
        <f t="shared" si="4"/>
        <v>0</v>
      </c>
      <c r="M54" s="43" t="e">
        <f>+(L54/Q79)*1</f>
        <v>#DIV/0!</v>
      </c>
      <c r="N54" s="41"/>
      <c r="O54" s="41"/>
      <c r="P54" s="3"/>
      <c r="Q54" s="41"/>
      <c r="R54" s="41"/>
      <c r="S54" s="3"/>
      <c r="T54" s="3"/>
    </row>
    <row r="55" spans="3:19" ht="15.75" customHeight="1">
      <c r="C55" s="173" t="s">
        <v>143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46">
        <f>N44</f>
        <v>0</v>
      </c>
      <c r="O55" s="46" t="e">
        <f>N55/$H$84</f>
        <v>#DIV/0!</v>
      </c>
      <c r="P55" s="47" t="e">
        <f>+(N55/N79)*1</f>
        <v>#DIV/0!</v>
      </c>
      <c r="Q55" s="46">
        <f>Q44</f>
        <v>0</v>
      </c>
      <c r="R55" s="46" t="e">
        <f>Q55/$H$84</f>
        <v>#DIV/0!</v>
      </c>
      <c r="S55" s="47" t="e">
        <f>+(Q55/Q79)*1</f>
        <v>#DIV/0!</v>
      </c>
    </row>
    <row r="56" spans="3:19" ht="15.75" customHeight="1">
      <c r="C56" s="173" t="s">
        <v>24</v>
      </c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71"/>
      <c r="O56" s="71"/>
      <c r="P56" s="72"/>
      <c r="Q56" s="71"/>
      <c r="R56" s="71"/>
      <c r="S56" s="72"/>
    </row>
    <row r="57" spans="3:19" ht="15.75" customHeight="1">
      <c r="C57" s="175" t="s">
        <v>144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46">
        <f>+N55+N56</f>
        <v>0</v>
      </c>
      <c r="O57" s="46" t="e">
        <f>N57/$H$84</f>
        <v>#DIV/0!</v>
      </c>
      <c r="P57" s="47" t="e">
        <f>+(N57/N79)*1</f>
        <v>#DIV/0!</v>
      </c>
      <c r="Q57" s="46">
        <f>+Q55+Q56</f>
        <v>0</v>
      </c>
      <c r="R57" s="46" t="e">
        <f>Q57/$H$84</f>
        <v>#DIV/0!</v>
      </c>
      <c r="S57" s="47" t="e">
        <f>+(Q57/Q79)*1</f>
        <v>#DIV/0!</v>
      </c>
    </row>
    <row r="58" spans="4:12" ht="15.75" customHeight="1">
      <c r="D58" s="9"/>
      <c r="L58" s="40"/>
    </row>
    <row r="59" spans="2:19" ht="15.75" customHeight="1">
      <c r="B59" s="49" t="s">
        <v>145</v>
      </c>
      <c r="C59" s="69"/>
      <c r="D59" s="50"/>
      <c r="E59" s="50"/>
      <c r="F59" s="50"/>
      <c r="G59" s="51"/>
      <c r="H59" s="51"/>
      <c r="I59" s="52"/>
      <c r="J59" s="53"/>
      <c r="K59" s="53"/>
      <c r="L59" s="53"/>
      <c r="M59" s="53"/>
      <c r="N59" s="53"/>
      <c r="O59" s="53"/>
      <c r="P59" s="54"/>
      <c r="Q59" s="53"/>
      <c r="R59" s="53"/>
      <c r="S59" s="54"/>
    </row>
    <row r="60" spans="2:19" ht="15.75" customHeight="1">
      <c r="B60" s="39" t="s">
        <v>19</v>
      </c>
      <c r="C60" s="177" t="s">
        <v>146</v>
      </c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46">
        <f>SUM(J61:J65)</f>
        <v>0</v>
      </c>
      <c r="O60" s="46" t="e">
        <f>N60/$H$84</f>
        <v>#DIV/0!</v>
      </c>
      <c r="P60" s="47" t="e">
        <f>+(N60/N79)*1</f>
        <v>#DIV/0!</v>
      </c>
      <c r="Q60" s="46">
        <f>SUM(L61:L65)</f>
        <v>0</v>
      </c>
      <c r="R60" s="46" t="e">
        <f>Q60/$H$84</f>
        <v>#DIV/0!</v>
      </c>
      <c r="S60" s="47" t="e">
        <f>+(Q60/Q79)*1</f>
        <v>#DIV/0!</v>
      </c>
    </row>
    <row r="61" spans="2:18" ht="15.75" customHeight="1">
      <c r="B61" s="16"/>
      <c r="C61" s="66" t="s">
        <v>3</v>
      </c>
      <c r="D61" s="24" t="s">
        <v>91</v>
      </c>
      <c r="E61" s="24"/>
      <c r="F61" s="24"/>
      <c r="G61" s="27"/>
      <c r="H61" s="27"/>
      <c r="I61" s="27"/>
      <c r="J61" s="40">
        <f>G61*I61</f>
        <v>0</v>
      </c>
      <c r="K61" s="43" t="e">
        <f>+(J61/N79)*1</f>
        <v>#DIV/0!</v>
      </c>
      <c r="L61" s="40">
        <f>H61*I61</f>
        <v>0</v>
      </c>
      <c r="M61" s="43" t="e">
        <f>+(L61/Q79)*1</f>
        <v>#DIV/0!</v>
      </c>
      <c r="N61" s="41"/>
      <c r="O61" s="41"/>
      <c r="Q61" s="41"/>
      <c r="R61" s="41"/>
    </row>
    <row r="62" spans="2:18" ht="15.75" customHeight="1">
      <c r="B62" s="16"/>
      <c r="C62" s="66" t="s">
        <v>4</v>
      </c>
      <c r="D62" s="24" t="s">
        <v>92</v>
      </c>
      <c r="E62" s="24"/>
      <c r="F62" s="24"/>
      <c r="G62" s="27"/>
      <c r="H62" s="27"/>
      <c r="I62" s="27"/>
      <c r="J62" s="40">
        <f>G62*I62</f>
        <v>0</v>
      </c>
      <c r="K62" s="43" t="e">
        <f>+(J62/N79)*1</f>
        <v>#DIV/0!</v>
      </c>
      <c r="L62" s="40">
        <f>H62*I62</f>
        <v>0</v>
      </c>
      <c r="M62" s="43" t="e">
        <f>+(L62/Q79)*1</f>
        <v>#DIV/0!</v>
      </c>
      <c r="N62" s="41"/>
      <c r="O62" s="41"/>
      <c r="Q62" s="41"/>
      <c r="R62" s="41"/>
    </row>
    <row r="63" spans="2:18" ht="15.75" customHeight="1">
      <c r="B63" s="16"/>
      <c r="C63" s="66" t="s">
        <v>5</v>
      </c>
      <c r="D63" s="24" t="s">
        <v>93</v>
      </c>
      <c r="E63" s="24"/>
      <c r="F63" s="24"/>
      <c r="G63" s="27"/>
      <c r="H63" s="27"/>
      <c r="I63" s="27"/>
      <c r="J63" s="40">
        <f>G63*I63</f>
        <v>0</v>
      </c>
      <c r="K63" s="43" t="e">
        <f>+(J63/N79)*1</f>
        <v>#DIV/0!</v>
      </c>
      <c r="L63" s="40">
        <f>H63*I63</f>
        <v>0</v>
      </c>
      <c r="M63" s="43" t="e">
        <f>+(L63/Q79)*1</f>
        <v>#DIV/0!</v>
      </c>
      <c r="N63" s="41"/>
      <c r="O63" s="41"/>
      <c r="Q63" s="41"/>
      <c r="R63" s="41"/>
    </row>
    <row r="64" spans="2:18" ht="15.75" customHeight="1">
      <c r="B64" s="16"/>
      <c r="C64" s="66" t="s">
        <v>6</v>
      </c>
      <c r="D64" s="24" t="s">
        <v>94</v>
      </c>
      <c r="E64" s="24"/>
      <c r="F64" s="24"/>
      <c r="G64" s="27"/>
      <c r="H64" s="27"/>
      <c r="I64" s="27"/>
      <c r="J64" s="40">
        <f>G64*I64</f>
        <v>0</v>
      </c>
      <c r="K64" s="43" t="e">
        <f>+(J64/N79)*1</f>
        <v>#DIV/0!</v>
      </c>
      <c r="L64" s="40">
        <f>H64*I64</f>
        <v>0</v>
      </c>
      <c r="M64" s="43" t="e">
        <f>+(L64/Q79)*1</f>
        <v>#DIV/0!</v>
      </c>
      <c r="N64" s="41"/>
      <c r="O64" s="41"/>
      <c r="Q64" s="41"/>
      <c r="R64" s="41"/>
    </row>
    <row r="65" spans="2:18" ht="15.75" customHeight="1">
      <c r="B65" s="16"/>
      <c r="C65" s="66" t="s">
        <v>12</v>
      </c>
      <c r="D65" s="24" t="s">
        <v>23</v>
      </c>
      <c r="E65" s="24"/>
      <c r="F65" s="24"/>
      <c r="G65" s="27"/>
      <c r="H65" s="27"/>
      <c r="I65" s="27"/>
      <c r="J65" s="40">
        <f aca="true" t="shared" si="5" ref="J65:J71">G65*I65</f>
        <v>0</v>
      </c>
      <c r="K65" s="43" t="e">
        <f>+(J65/N79)*1</f>
        <v>#DIV/0!</v>
      </c>
      <c r="L65" s="40">
        <f aca="true" t="shared" si="6" ref="L65:L71">H65*I65</f>
        <v>0</v>
      </c>
      <c r="M65" s="43" t="e">
        <f>+(L65/Q79)*1</f>
        <v>#DIV/0!</v>
      </c>
      <c r="N65" s="41"/>
      <c r="O65" s="41"/>
      <c r="Q65" s="41"/>
      <c r="R65" s="41"/>
    </row>
    <row r="66" spans="2:19" ht="15.75" customHeight="1">
      <c r="B66" s="39" t="s">
        <v>20</v>
      </c>
      <c r="C66" s="177" t="s">
        <v>56</v>
      </c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46">
        <f>SUM(J67:J71)</f>
        <v>0</v>
      </c>
      <c r="O66" s="46" t="e">
        <f>N66/$H$84</f>
        <v>#DIV/0!</v>
      </c>
      <c r="P66" s="47" t="e">
        <f>+(N66/N79)*1</f>
        <v>#DIV/0!</v>
      </c>
      <c r="Q66" s="46">
        <f>SUM(L67:L71)</f>
        <v>0</v>
      </c>
      <c r="R66" s="46" t="e">
        <f>Q66/$H$84</f>
        <v>#DIV/0!</v>
      </c>
      <c r="S66" s="47" t="e">
        <f>+(Q66/Q79)*1</f>
        <v>#DIV/0!</v>
      </c>
    </row>
    <row r="67" spans="2:18" ht="15.75" customHeight="1">
      <c r="B67" s="16"/>
      <c r="C67" s="66" t="s">
        <v>7</v>
      </c>
      <c r="D67" s="24" t="s">
        <v>147</v>
      </c>
      <c r="E67" s="24"/>
      <c r="F67" s="24"/>
      <c r="G67" s="27"/>
      <c r="H67" s="27"/>
      <c r="I67" s="27"/>
      <c r="J67" s="40">
        <f t="shared" si="5"/>
        <v>0</v>
      </c>
      <c r="K67" s="43" t="e">
        <f>+(J67/N79)*1</f>
        <v>#DIV/0!</v>
      </c>
      <c r="L67" s="40">
        <f t="shared" si="6"/>
        <v>0</v>
      </c>
      <c r="M67" s="43" t="e">
        <f>+(L67/Q79)*1</f>
        <v>#DIV/0!</v>
      </c>
      <c r="N67" s="41"/>
      <c r="O67" s="41"/>
      <c r="Q67" s="41"/>
      <c r="R67" s="41"/>
    </row>
    <row r="68" spans="2:18" ht="15.75" customHeight="1">
      <c r="B68" s="16"/>
      <c r="C68" s="66" t="s">
        <v>8</v>
      </c>
      <c r="D68" s="24" t="s">
        <v>114</v>
      </c>
      <c r="E68" s="24"/>
      <c r="F68" s="24"/>
      <c r="G68" s="27"/>
      <c r="H68" s="27"/>
      <c r="I68" s="27"/>
      <c r="J68" s="40">
        <f t="shared" si="5"/>
        <v>0</v>
      </c>
      <c r="K68" s="43" t="e">
        <f>+(J68/N79)*1</f>
        <v>#DIV/0!</v>
      </c>
      <c r="L68" s="40">
        <f t="shared" si="6"/>
        <v>0</v>
      </c>
      <c r="M68" s="43" t="e">
        <f>+(L68/Q79)*1</f>
        <v>#DIV/0!</v>
      </c>
      <c r="N68" s="41"/>
      <c r="O68" s="41"/>
      <c r="Q68" s="41"/>
      <c r="R68" s="41"/>
    </row>
    <row r="69" spans="2:18" ht="15.75" customHeight="1">
      <c r="B69" s="16"/>
      <c r="C69" s="66" t="s">
        <v>9</v>
      </c>
      <c r="D69" s="24" t="s">
        <v>115</v>
      </c>
      <c r="E69" s="24"/>
      <c r="F69" s="24"/>
      <c r="G69" s="27"/>
      <c r="H69" s="27"/>
      <c r="I69" s="27"/>
      <c r="J69" s="40">
        <f t="shared" si="5"/>
        <v>0</v>
      </c>
      <c r="K69" s="43" t="e">
        <f>+(J69/N79)*1</f>
        <v>#DIV/0!</v>
      </c>
      <c r="L69" s="40">
        <f t="shared" si="6"/>
        <v>0</v>
      </c>
      <c r="M69" s="43" t="e">
        <f>+(L69/Q79)*1</f>
        <v>#DIV/0!</v>
      </c>
      <c r="N69" s="41"/>
      <c r="O69" s="41"/>
      <c r="Q69" s="41"/>
      <c r="R69" s="41"/>
    </row>
    <row r="70" spans="2:18" ht="15.75" customHeight="1">
      <c r="B70" s="16"/>
      <c r="C70" s="66" t="s">
        <v>10</v>
      </c>
      <c r="D70" s="24" t="s">
        <v>116</v>
      </c>
      <c r="E70" s="24"/>
      <c r="F70" s="24"/>
      <c r="G70" s="27"/>
      <c r="H70" s="27"/>
      <c r="I70" s="27"/>
      <c r="J70" s="40">
        <f t="shared" si="5"/>
        <v>0</v>
      </c>
      <c r="K70" s="43" t="e">
        <f>+(J70/N79)*1</f>
        <v>#DIV/0!</v>
      </c>
      <c r="L70" s="40">
        <f t="shared" si="6"/>
        <v>0</v>
      </c>
      <c r="M70" s="43" t="e">
        <f>+(L70/Q79)*1</f>
        <v>#DIV/0!</v>
      </c>
      <c r="N70" s="41"/>
      <c r="O70" s="41"/>
      <c r="Q70" s="41"/>
      <c r="R70" s="41"/>
    </row>
    <row r="71" spans="2:18" ht="15.75" customHeight="1">
      <c r="B71" s="16"/>
      <c r="C71" s="66" t="s">
        <v>117</v>
      </c>
      <c r="D71" s="24" t="s">
        <v>23</v>
      </c>
      <c r="E71" s="24"/>
      <c r="F71" s="24"/>
      <c r="G71" s="27"/>
      <c r="H71" s="27"/>
      <c r="I71" s="27"/>
      <c r="J71" s="40">
        <f t="shared" si="5"/>
        <v>0</v>
      </c>
      <c r="K71" s="43" t="e">
        <f>+(J71/N79)*1</f>
        <v>#DIV/0!</v>
      </c>
      <c r="L71" s="40">
        <f t="shared" si="6"/>
        <v>0</v>
      </c>
      <c r="M71" s="43" t="e">
        <f>+(L71/Q79)*1</f>
        <v>#DIV/0!</v>
      </c>
      <c r="N71" s="41"/>
      <c r="O71" s="41"/>
      <c r="Q71" s="41"/>
      <c r="R71" s="41"/>
    </row>
    <row r="72" spans="2:19" ht="15.75" customHeight="1">
      <c r="B72" s="16"/>
      <c r="C72" s="173" t="s">
        <v>148</v>
      </c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73">
        <f>SUM(N60+N66)</f>
        <v>0</v>
      </c>
      <c r="O72" s="46" t="e">
        <f>N72/$H$84</f>
        <v>#DIV/0!</v>
      </c>
      <c r="P72" s="74" t="e">
        <f>+(N72/N79)*1</f>
        <v>#DIV/0!</v>
      </c>
      <c r="Q72" s="73">
        <f>SUM(Q60+Q66)</f>
        <v>0</v>
      </c>
      <c r="R72" s="46" t="e">
        <f>Q72/$H$84</f>
        <v>#DIV/0!</v>
      </c>
      <c r="S72" s="74" t="e">
        <f>+(Q72/Q79)*1</f>
        <v>#DIV/0!</v>
      </c>
    </row>
    <row r="73" spans="2:19" ht="15.75" customHeight="1">
      <c r="B73" s="16"/>
      <c r="C73" s="173" t="s">
        <v>24</v>
      </c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75"/>
      <c r="O73" s="75"/>
      <c r="P73" s="76"/>
      <c r="Q73" s="75"/>
      <c r="R73" s="75"/>
      <c r="S73" s="76"/>
    </row>
    <row r="74" spans="2:19" ht="15.75" customHeight="1">
      <c r="B74" s="16"/>
      <c r="C74" s="175" t="s">
        <v>149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73">
        <f>+N73+N72</f>
        <v>0</v>
      </c>
      <c r="O74" s="46" t="e">
        <f>N74/$H$84</f>
        <v>#DIV/0!</v>
      </c>
      <c r="P74" s="74" t="e">
        <f>+(N74/N79)*1</f>
        <v>#DIV/0!</v>
      </c>
      <c r="Q74" s="73">
        <f>+Q72+Q73</f>
        <v>0</v>
      </c>
      <c r="R74" s="46" t="e">
        <f>Q74/$H$84</f>
        <v>#DIV/0!</v>
      </c>
      <c r="S74" s="74" t="e">
        <f>+(Q74/Q79)*1</f>
        <v>#DIV/0!</v>
      </c>
    </row>
    <row r="75" ht="15.75" customHeight="1">
      <c r="D75" s="9"/>
    </row>
    <row r="76" spans="3:19" ht="15.75" customHeight="1">
      <c r="C76" s="165" t="s">
        <v>141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77">
        <f>+N40</f>
        <v>0</v>
      </c>
      <c r="O76" s="46" t="e">
        <f>N76/$H$84</f>
        <v>#DIV/0!</v>
      </c>
      <c r="P76" s="47" t="e">
        <f>+(N76/N79)*1</f>
        <v>#DIV/0!</v>
      </c>
      <c r="Q76" s="77">
        <f>+Q40</f>
        <v>0</v>
      </c>
      <c r="R76" s="46" t="e">
        <f>Q76/$H$84</f>
        <v>#DIV/0!</v>
      </c>
      <c r="S76" s="47" t="e">
        <f>+(Q76/Q79)*1</f>
        <v>#DIV/0!</v>
      </c>
    </row>
    <row r="77" spans="3:19" ht="15.75" customHeight="1">
      <c r="C77" s="165" t="s">
        <v>144</v>
      </c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77">
        <f>+N57</f>
        <v>0</v>
      </c>
      <c r="O77" s="46" t="e">
        <f>N77/$H$84</f>
        <v>#DIV/0!</v>
      </c>
      <c r="P77" s="47" t="e">
        <f>+(N77/N79)*1</f>
        <v>#DIV/0!</v>
      </c>
      <c r="Q77" s="77">
        <f>+Q57</f>
        <v>0</v>
      </c>
      <c r="R77" s="46" t="e">
        <f>Q77/$H$84</f>
        <v>#DIV/0!</v>
      </c>
      <c r="S77" s="47" t="e">
        <f>+(Q77/Q79)*1</f>
        <v>#DIV/0!</v>
      </c>
    </row>
    <row r="78" spans="3:19" ht="15.75" customHeight="1">
      <c r="C78" s="165" t="s">
        <v>149</v>
      </c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77">
        <f>+N74</f>
        <v>0</v>
      </c>
      <c r="O78" s="46" t="e">
        <f>N78/$H$84</f>
        <v>#DIV/0!</v>
      </c>
      <c r="P78" s="47" t="e">
        <f>+(N78/N79)*1</f>
        <v>#DIV/0!</v>
      </c>
      <c r="Q78" s="77">
        <f>+Q74</f>
        <v>0</v>
      </c>
      <c r="R78" s="46" t="e">
        <f>Q78/$H$84</f>
        <v>#DIV/0!</v>
      </c>
      <c r="S78" s="47" t="e">
        <f>+(Q78/Q79)*1</f>
        <v>#DIV/0!</v>
      </c>
    </row>
    <row r="79" spans="3:19" ht="31.5" customHeight="1">
      <c r="C79" s="167" t="s">
        <v>49</v>
      </c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78">
        <f>SUM(N76:N78)</f>
        <v>0</v>
      </c>
      <c r="O79" s="164" t="e">
        <f>N79/$H$84</f>
        <v>#DIV/0!</v>
      </c>
      <c r="P79" s="79" t="e">
        <f>+(N79/N79)*1</f>
        <v>#DIV/0!</v>
      </c>
      <c r="Q79" s="78">
        <f>SUM(Q76:Q78)</f>
        <v>0</v>
      </c>
      <c r="R79" s="164" t="e">
        <f>Q79/$H$84</f>
        <v>#DIV/0!</v>
      </c>
      <c r="S79" s="79" t="e">
        <f>+(Q79/Q79)*1</f>
        <v>#DIV/0!</v>
      </c>
    </row>
    <row r="80" ht="16.5" customHeight="1">
      <c r="D80" s="9"/>
    </row>
    <row r="81" spans="4:18" ht="45.75" customHeight="1">
      <c r="D81" s="9"/>
      <c r="N81" s="48" t="s">
        <v>176</v>
      </c>
      <c r="O81" s="48" t="s">
        <v>177</v>
      </c>
      <c r="P81" s="48" t="s">
        <v>123</v>
      </c>
      <c r="Q81" s="63" t="s">
        <v>124</v>
      </c>
      <c r="R81" s="156"/>
    </row>
    <row r="82" spans="3:18" ht="31.5" customHeight="1">
      <c r="C82" s="167" t="s">
        <v>125</v>
      </c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78" t="e">
        <f>SUM(N79:Q79)</f>
        <v>#DIV/0!</v>
      </c>
      <c r="O82" s="164" t="e">
        <f>N82/$H$84</f>
        <v>#DIV/0!</v>
      </c>
      <c r="P82" s="79" t="e">
        <f>+(N79/N82)*1</f>
        <v>#DIV/0!</v>
      </c>
      <c r="Q82" s="79" t="e">
        <f>+(Q79/N82)*1</f>
        <v>#DIV/0!</v>
      </c>
      <c r="R82" s="157"/>
    </row>
    <row r="83" spans="3:18" s="158" customFormat="1" ht="18" customHeight="1" thickBot="1"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60"/>
      <c r="O83" s="160"/>
      <c r="P83" s="161"/>
      <c r="Q83" s="161"/>
      <c r="R83" s="161"/>
    </row>
    <row r="84" spans="3:18" s="158" customFormat="1" ht="31.5" customHeight="1">
      <c r="C84" s="159"/>
      <c r="D84" s="169" t="s">
        <v>184</v>
      </c>
      <c r="E84" s="170"/>
      <c r="F84" s="170"/>
      <c r="G84" s="170"/>
      <c r="H84" s="162">
        <v>0</v>
      </c>
      <c r="I84" s="159"/>
      <c r="J84" s="159"/>
      <c r="K84" s="159"/>
      <c r="L84" s="159"/>
      <c r="M84" s="159"/>
      <c r="N84" s="160"/>
      <c r="O84" s="160"/>
      <c r="P84" s="161"/>
      <c r="Q84" s="161"/>
      <c r="R84" s="161"/>
    </row>
    <row r="85" spans="3:18" s="158" customFormat="1" ht="31.5" customHeight="1" thickBot="1">
      <c r="C85" s="159"/>
      <c r="D85" s="171" t="s">
        <v>175</v>
      </c>
      <c r="E85" s="172"/>
      <c r="F85" s="172"/>
      <c r="G85" s="172"/>
      <c r="H85" s="163"/>
      <c r="I85" s="159"/>
      <c r="J85" s="159"/>
      <c r="K85" s="159"/>
      <c r="L85" s="159"/>
      <c r="M85" s="159"/>
      <c r="N85" s="160"/>
      <c r="O85" s="160"/>
      <c r="P85" s="161"/>
      <c r="Q85" s="161"/>
      <c r="R85" s="161"/>
    </row>
    <row r="86" ht="9" customHeight="1">
      <c r="C86" s="4"/>
    </row>
    <row r="87" spans="2:4" ht="14.25" customHeight="1">
      <c r="B87" s="83" t="s">
        <v>51</v>
      </c>
      <c r="C87" s="2" t="s">
        <v>150</v>
      </c>
      <c r="D87" s="9"/>
    </row>
    <row r="88" spans="2:3" ht="14.25" customHeight="1">
      <c r="B88" s="83" t="s">
        <v>52</v>
      </c>
      <c r="C88" s="2" t="s">
        <v>151</v>
      </c>
    </row>
    <row r="89" spans="2:3" ht="14.25" customHeight="1">
      <c r="B89" s="83" t="s">
        <v>53</v>
      </c>
      <c r="C89" s="2" t="s">
        <v>50</v>
      </c>
    </row>
    <row r="90" spans="2:3" ht="14.25" customHeight="1">
      <c r="B90" s="83" t="s">
        <v>54</v>
      </c>
      <c r="C90" s="2" t="s">
        <v>152</v>
      </c>
    </row>
    <row r="91" spans="2:16" ht="15" customHeight="1">
      <c r="B91" s="83" t="s">
        <v>55</v>
      </c>
      <c r="C91" s="179" t="s">
        <v>153</v>
      </c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</row>
    <row r="92" spans="3:16" ht="14.25" customHeight="1"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</row>
    <row r="93" spans="3:16" ht="6" customHeight="1"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</row>
    <row r="94" spans="2:3" ht="14.25" customHeight="1">
      <c r="B94" s="83" t="s">
        <v>112</v>
      </c>
      <c r="C94" s="2" t="s">
        <v>113</v>
      </c>
    </row>
    <row r="95" spans="2:18" ht="14.25" customHeight="1">
      <c r="B95" s="83" t="s">
        <v>118</v>
      </c>
      <c r="C95" s="179" t="s">
        <v>154</v>
      </c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34"/>
    </row>
    <row r="96" spans="2:18" ht="14.25" customHeight="1">
      <c r="B96" s="83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34"/>
    </row>
    <row r="97" spans="2:3" ht="14.25" customHeight="1">
      <c r="B97" s="83" t="s">
        <v>119</v>
      </c>
      <c r="C97" s="4" t="s">
        <v>155</v>
      </c>
    </row>
    <row r="98" spans="2:3" ht="14.25" customHeight="1">
      <c r="B98" s="83" t="s">
        <v>120</v>
      </c>
      <c r="C98" s="4" t="s">
        <v>156</v>
      </c>
    </row>
    <row r="99" spans="2:3" ht="14.25" customHeight="1">
      <c r="B99" s="83" t="s">
        <v>121</v>
      </c>
      <c r="C99" s="4" t="s">
        <v>157</v>
      </c>
    </row>
    <row r="100" spans="2:3" ht="14.25" customHeight="1">
      <c r="B100" s="83" t="s">
        <v>122</v>
      </c>
      <c r="C100" s="4" t="s">
        <v>158</v>
      </c>
    </row>
    <row r="101" spans="2:14" ht="14.25" customHeight="1">
      <c r="B101" s="82">
        <v>12</v>
      </c>
      <c r="C101" s="211" t="s">
        <v>189</v>
      </c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3"/>
    </row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</sheetData>
  <sheetProtection/>
  <mergeCells count="27">
    <mergeCell ref="C1:S7"/>
    <mergeCell ref="C26:M26"/>
    <mergeCell ref="C66:M66"/>
    <mergeCell ref="C8:S8"/>
    <mergeCell ref="C9:S9"/>
    <mergeCell ref="C10:S10"/>
    <mergeCell ref="C14:M14"/>
    <mergeCell ref="C60:M60"/>
    <mergeCell ref="C38:M38"/>
    <mergeCell ref="C39:M39"/>
    <mergeCell ref="C40:M40"/>
    <mergeCell ref="C55:M55"/>
    <mergeCell ref="C56:M56"/>
    <mergeCell ref="C57:M57"/>
    <mergeCell ref="C44:M44"/>
    <mergeCell ref="C79:M79"/>
    <mergeCell ref="C95:Q96"/>
    <mergeCell ref="C91:P93"/>
    <mergeCell ref="C72:M72"/>
    <mergeCell ref="C73:M73"/>
    <mergeCell ref="C74:M74"/>
    <mergeCell ref="C76:M76"/>
    <mergeCell ref="C77:M77"/>
    <mergeCell ref="C78:M78"/>
    <mergeCell ref="C82:M82"/>
    <mergeCell ref="D84:G84"/>
    <mergeCell ref="D85:G85"/>
  </mergeCells>
  <printOptions horizontalCentered="1" verticalCentered="1"/>
  <pageMargins left="0.7900000000000001" right="0.7900000000000001" top="0.7900000000000001" bottom="0.7900000000000001" header="0.51" footer="0.51"/>
  <pageSetup fitToHeight="0" horizontalDpi="300" verticalDpi="300" orientation="landscape" scale="46"/>
  <rowBreaks count="1" manualBreakCount="1">
    <brk id="58" max="255" man="1"/>
  </rowBreaks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O17" sqref="O17"/>
    </sheetView>
  </sheetViews>
  <sheetFormatPr defaultColWidth="11.57421875" defaultRowHeight="12.75"/>
  <cols>
    <col min="1" max="3" width="3.00390625" style="3" customWidth="1"/>
    <col min="4" max="5" width="6.8515625" style="3" customWidth="1"/>
    <col min="6" max="6" width="11.421875" style="3" customWidth="1"/>
    <col min="7" max="7" width="14.140625" style="3" customWidth="1"/>
    <col min="8" max="9" width="15.140625" style="3" customWidth="1"/>
    <col min="10" max="10" width="11.421875" style="3" customWidth="1"/>
    <col min="11" max="12" width="15.28125" style="3" customWidth="1"/>
    <col min="13" max="13" width="14.421875" style="3" customWidth="1"/>
    <col min="14" max="16384" width="11.421875" style="3" customWidth="1"/>
  </cols>
  <sheetData>
    <row r="1" spans="4:13" ht="12.75"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4:13" ht="12.75"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4:13" ht="12.75"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4:13" ht="12.75"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4:13" ht="12.75"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s="2" customFormat="1" ht="25.5" customHeight="1">
      <c r="A6" s="1"/>
      <c r="B6" s="1"/>
      <c r="C6" s="1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3" s="2" customFormat="1" ht="25.5" customHeight="1">
      <c r="A7" s="1"/>
      <c r="B7" s="1"/>
      <c r="C7" s="1"/>
      <c r="D7" s="184"/>
      <c r="E7" s="184"/>
      <c r="F7" s="184"/>
      <c r="G7" s="184"/>
      <c r="H7" s="184"/>
      <c r="I7" s="184"/>
      <c r="J7" s="184"/>
      <c r="K7" s="184"/>
      <c r="L7" s="184"/>
      <c r="M7" s="184"/>
    </row>
    <row r="8" spans="4:13" ht="25.5" customHeight="1">
      <c r="D8" s="180" t="s">
        <v>159</v>
      </c>
      <c r="E8" s="180"/>
      <c r="F8" s="180"/>
      <c r="G8" s="180"/>
      <c r="H8" s="180"/>
      <c r="I8" s="180"/>
      <c r="J8" s="180"/>
      <c r="K8" s="180"/>
      <c r="L8" s="180"/>
      <c r="M8" s="180"/>
    </row>
    <row r="9" spans="4:13" s="4" customFormat="1" ht="33.75" customHeight="1">
      <c r="D9" s="181" t="s">
        <v>137</v>
      </c>
      <c r="E9" s="181"/>
      <c r="F9" s="181"/>
      <c r="G9" s="181"/>
      <c r="H9" s="181"/>
      <c r="I9" s="181"/>
      <c r="J9" s="181"/>
      <c r="K9" s="181"/>
      <c r="L9" s="181"/>
      <c r="M9" s="181"/>
    </row>
    <row r="10" spans="4:13" s="4" customFormat="1" ht="32.25" customHeight="1">
      <c r="D10" s="5"/>
      <c r="E10" s="5"/>
      <c r="F10" s="5"/>
      <c r="G10" s="5"/>
      <c r="H10" s="59" t="s">
        <v>178</v>
      </c>
      <c r="I10" s="59" t="s">
        <v>179</v>
      </c>
      <c r="J10" s="60" t="s">
        <v>180</v>
      </c>
      <c r="K10" s="59" t="s">
        <v>181</v>
      </c>
      <c r="L10" s="59" t="s">
        <v>182</v>
      </c>
      <c r="M10" s="60" t="s">
        <v>183</v>
      </c>
    </row>
    <row r="11" spans="4:13" s="4" customFormat="1" ht="18.75" customHeight="1">
      <c r="D11" s="5"/>
      <c r="E11" s="197" t="s">
        <v>160</v>
      </c>
      <c r="F11" s="197"/>
      <c r="G11" s="197"/>
      <c r="H11" s="55">
        <f>PRESUPUESTO!N40</f>
        <v>0</v>
      </c>
      <c r="I11" s="55" t="e">
        <f>H11/$G$30</f>
        <v>#DIV/0!</v>
      </c>
      <c r="J11" s="43" t="e">
        <f>+(H11/H25)*1</f>
        <v>#DIV/0!</v>
      </c>
      <c r="K11" s="55">
        <f>PRESUPUESTO!Q40</f>
        <v>0</v>
      </c>
      <c r="L11" s="55" t="e">
        <f>K11/$G$30</f>
        <v>#DIV/0!</v>
      </c>
      <c r="M11" s="43" t="e">
        <f>+(K11/K25)*1</f>
        <v>#DIV/0!</v>
      </c>
    </row>
    <row r="12" spans="4:13" s="6" customFormat="1" ht="15.75" customHeight="1">
      <c r="D12" s="3"/>
      <c r="E12" s="197" t="s">
        <v>161</v>
      </c>
      <c r="F12" s="197"/>
      <c r="G12" s="197"/>
      <c r="H12" s="55">
        <f>PRESUPUESTO!N57</f>
        <v>0</v>
      </c>
      <c r="I12" s="55" t="e">
        <f>H12/$G$30</f>
        <v>#DIV/0!</v>
      </c>
      <c r="J12" s="43" t="e">
        <f>+(H12/H25)*1</f>
        <v>#DIV/0!</v>
      </c>
      <c r="K12" s="55">
        <f>PRESUPUESTO!Q57</f>
        <v>0</v>
      </c>
      <c r="L12" s="55" t="e">
        <f>K12/$G$30</f>
        <v>#DIV/0!</v>
      </c>
      <c r="M12" s="43" t="e">
        <f>+(K12/K25)*1</f>
        <v>#DIV/0!</v>
      </c>
    </row>
    <row r="13" spans="4:13" s="6" customFormat="1" ht="18" customHeight="1">
      <c r="D13" s="4"/>
      <c r="E13" s="197" t="s">
        <v>162</v>
      </c>
      <c r="F13" s="197"/>
      <c r="G13" s="197"/>
      <c r="H13" s="55">
        <f>PRESUPUESTO!N74</f>
        <v>0</v>
      </c>
      <c r="I13" s="55" t="e">
        <f>H13/$G$30</f>
        <v>#DIV/0!</v>
      </c>
      <c r="J13" s="43" t="e">
        <f>+(H13/H25)*1</f>
        <v>#DIV/0!</v>
      </c>
      <c r="K13" s="55">
        <f>PRESUPUESTO!Q74</f>
        <v>0</v>
      </c>
      <c r="L13" s="55" t="e">
        <f>K13/$G$30</f>
        <v>#DIV/0!</v>
      </c>
      <c r="M13" s="43" t="e">
        <f>+(K13/K25)*1</f>
        <v>#DIV/0!</v>
      </c>
    </row>
    <row r="14" spans="4:13" s="6" customFormat="1" ht="21" customHeight="1">
      <c r="D14" s="4"/>
      <c r="E14" s="196" t="s">
        <v>21</v>
      </c>
      <c r="F14" s="196"/>
      <c r="G14" s="196"/>
      <c r="H14" s="55">
        <f>PRESUPUESTO!N79</f>
        <v>0</v>
      </c>
      <c r="I14" s="55" t="e">
        <f>H14/$G$30</f>
        <v>#DIV/0!</v>
      </c>
      <c r="J14" s="43" t="e">
        <f>+(H14/H25)*1</f>
        <v>#DIV/0!</v>
      </c>
      <c r="K14" s="55">
        <f>PRESUPUESTO!Q79</f>
        <v>0</v>
      </c>
      <c r="L14" s="55" t="e">
        <f>K14/$G$30</f>
        <v>#DIV/0!</v>
      </c>
      <c r="M14" s="43" t="e">
        <f>+(K14/K25)*1</f>
        <v>#DIV/0!</v>
      </c>
    </row>
    <row r="15" spans="8:10" ht="13.5">
      <c r="H15" s="41"/>
      <c r="I15" s="41"/>
      <c r="J15" s="45"/>
    </row>
    <row r="16" spans="4:13" ht="13.5" customHeight="1">
      <c r="D16" s="61">
        <v>1</v>
      </c>
      <c r="E16" s="189" t="s">
        <v>0</v>
      </c>
      <c r="F16" s="190"/>
      <c r="G16" s="190"/>
      <c r="H16" s="190"/>
      <c r="I16" s="190"/>
      <c r="J16" s="190"/>
      <c r="K16" s="190"/>
      <c r="L16" s="190"/>
      <c r="M16" s="191"/>
    </row>
    <row r="17" spans="4:13" ht="13.5" customHeight="1">
      <c r="D17" s="56" t="s">
        <v>1</v>
      </c>
      <c r="E17" s="192" t="s">
        <v>81</v>
      </c>
      <c r="F17" s="193"/>
      <c r="G17" s="194"/>
      <c r="H17" s="57">
        <f>PRESUPUESTO!N14</f>
        <v>0</v>
      </c>
      <c r="I17" s="55" t="e">
        <f>H17/$G$30</f>
        <v>#DIV/0!</v>
      </c>
      <c r="J17" s="43" t="e">
        <f>+(H17/H25)*1</f>
        <v>#DIV/0!</v>
      </c>
      <c r="K17" s="57">
        <f>PRESUPUESTO!Q14</f>
        <v>0</v>
      </c>
      <c r="L17" s="55" t="e">
        <f>K17/$G$30</f>
        <v>#DIV/0!</v>
      </c>
      <c r="M17" s="43" t="e">
        <f>+(K17/K25)*1</f>
        <v>#DIV/0!</v>
      </c>
    </row>
    <row r="18" spans="4:13" ht="13.5">
      <c r="D18" s="56" t="s">
        <v>41</v>
      </c>
      <c r="E18" s="192" t="s">
        <v>62</v>
      </c>
      <c r="F18" s="193"/>
      <c r="G18" s="194"/>
      <c r="H18" s="57">
        <f>PRESUPUESTO!N26</f>
        <v>0</v>
      </c>
      <c r="I18" s="55" t="e">
        <f>H18/$G$30</f>
        <v>#DIV/0!</v>
      </c>
      <c r="J18" s="43" t="e">
        <f>+(H18/H25)*1</f>
        <v>#DIV/0!</v>
      </c>
      <c r="K18" s="57">
        <f>PRESUPUESTO!Q26</f>
        <v>0</v>
      </c>
      <c r="L18" s="55" t="e">
        <f>K18/$G$30</f>
        <v>#DIV/0!</v>
      </c>
      <c r="M18" s="43" t="e">
        <f>+(K18/K25)*1</f>
        <v>#DIV/0!</v>
      </c>
    </row>
    <row r="19" spans="4:13" ht="13.5" customHeight="1">
      <c r="D19" s="61">
        <v>2</v>
      </c>
      <c r="E19" s="189" t="s">
        <v>37</v>
      </c>
      <c r="F19" s="190"/>
      <c r="G19" s="190"/>
      <c r="H19" s="190"/>
      <c r="I19" s="190"/>
      <c r="J19" s="190"/>
      <c r="K19" s="190"/>
      <c r="L19" s="190"/>
      <c r="M19" s="191"/>
    </row>
    <row r="20" spans="4:13" ht="13.5">
      <c r="D20" s="56" t="s">
        <v>18</v>
      </c>
      <c r="E20" s="188" t="s">
        <v>61</v>
      </c>
      <c r="F20" s="188"/>
      <c r="G20" s="188"/>
      <c r="H20" s="57">
        <f>PRESUPUESTO!N44</f>
        <v>0</v>
      </c>
      <c r="I20" s="55" t="e">
        <f>H20/$G$30</f>
        <v>#DIV/0!</v>
      </c>
      <c r="J20" s="43" t="e">
        <f>+(H20/H25)*1</f>
        <v>#DIV/0!</v>
      </c>
      <c r="K20" s="57">
        <f>PRESUPUESTO!Q44</f>
        <v>0</v>
      </c>
      <c r="L20" s="55" t="e">
        <f>K20/$G$30</f>
        <v>#DIV/0!</v>
      </c>
      <c r="M20" s="43" t="e">
        <f>+(K20/K25)*1</f>
        <v>#DIV/0!</v>
      </c>
    </row>
    <row r="21" spans="4:13" ht="13.5" customHeight="1">
      <c r="D21" s="61">
        <v>3</v>
      </c>
      <c r="E21" s="189" t="s">
        <v>163</v>
      </c>
      <c r="F21" s="190"/>
      <c r="G21" s="190"/>
      <c r="H21" s="190"/>
      <c r="I21" s="190"/>
      <c r="J21" s="190"/>
      <c r="K21" s="190"/>
      <c r="L21" s="190"/>
      <c r="M21" s="191"/>
    </row>
    <row r="22" spans="4:13" ht="13.5" customHeight="1">
      <c r="D22" s="56" t="s">
        <v>2</v>
      </c>
      <c r="E22" s="188" t="s">
        <v>164</v>
      </c>
      <c r="F22" s="188"/>
      <c r="G22" s="188"/>
      <c r="H22" s="57">
        <f>PRESUPUESTO!N60</f>
        <v>0</v>
      </c>
      <c r="I22" s="55" t="e">
        <f>H22/$G$30</f>
        <v>#DIV/0!</v>
      </c>
      <c r="J22" s="43" t="e">
        <f>+(H22/H25)*1</f>
        <v>#DIV/0!</v>
      </c>
      <c r="K22" s="57">
        <f>PRESUPUESTO!Q60</f>
        <v>0</v>
      </c>
      <c r="L22" s="55" t="e">
        <f>K22/$G$30</f>
        <v>#DIV/0!</v>
      </c>
      <c r="M22" s="43" t="e">
        <f>+(K22/K25)*1</f>
        <v>#DIV/0!</v>
      </c>
    </row>
    <row r="23" spans="4:13" ht="13.5">
      <c r="D23" s="56" t="s">
        <v>20</v>
      </c>
      <c r="E23" s="188" t="s">
        <v>57</v>
      </c>
      <c r="F23" s="188"/>
      <c r="G23" s="188"/>
      <c r="H23" s="57">
        <f>PRESUPUESTO!N66</f>
        <v>0</v>
      </c>
      <c r="I23" s="55" t="e">
        <f>H23/$G$30</f>
        <v>#DIV/0!</v>
      </c>
      <c r="J23" s="43" t="e">
        <f>+(H23/H25)*1</f>
        <v>#DIV/0!</v>
      </c>
      <c r="K23" s="57">
        <f>PRESUPUESTO!Q66</f>
        <v>0</v>
      </c>
      <c r="L23" s="55" t="e">
        <f>K23/$G$30</f>
        <v>#DIV/0!</v>
      </c>
      <c r="M23" s="43" t="e">
        <f>+(K23/K25)*1</f>
        <v>#DIV/0!</v>
      </c>
    </row>
    <row r="24" spans="4:10" ht="15" thickBot="1">
      <c r="D24" s="4"/>
      <c r="E24" s="4"/>
      <c r="H24" s="41"/>
      <c r="I24" s="41"/>
      <c r="J24" s="45"/>
    </row>
    <row r="25" spans="6:13" ht="15" thickBot="1">
      <c r="F25" s="7" t="s">
        <v>15</v>
      </c>
      <c r="G25" s="8"/>
      <c r="H25" s="44">
        <f>+SUM(H17:H18,H20,H22:H23)</f>
        <v>0</v>
      </c>
      <c r="I25" s="155" t="e">
        <f>H25/$G$30</f>
        <v>#DIV/0!</v>
      </c>
      <c r="J25" s="58" t="e">
        <f>+(H25/H25)*1</f>
        <v>#DIV/0!</v>
      </c>
      <c r="K25" s="44">
        <f>+SUM(K17:K18,K20,K22:K23)</f>
        <v>0</v>
      </c>
      <c r="L25" s="155" t="e">
        <f>K25/$G$30</f>
        <v>#DIV/0!</v>
      </c>
      <c r="M25" s="58" t="e">
        <f>+(K25/K25)*1</f>
        <v>#DIV/0!</v>
      </c>
    </row>
    <row r="26" spans="6:13" ht="13.5">
      <c r="F26" s="80"/>
      <c r="G26" s="4"/>
      <c r="H26" s="81"/>
      <c r="I26" s="81"/>
      <c r="J26" s="45"/>
      <c r="K26" s="81"/>
      <c r="L26" s="81"/>
      <c r="M26" s="45"/>
    </row>
    <row r="27" spans="6:13" ht="27" customHeight="1">
      <c r="F27" s="80"/>
      <c r="G27" s="4"/>
      <c r="H27" s="60" t="s">
        <v>176</v>
      </c>
      <c r="I27" s="60" t="s">
        <v>177</v>
      </c>
      <c r="J27" s="60" t="s">
        <v>126</v>
      </c>
      <c r="K27" s="60" t="s">
        <v>127</v>
      </c>
      <c r="L27" s="149"/>
      <c r="M27" s="45"/>
    </row>
    <row r="28" spans="5:12" ht="43.5" customHeight="1">
      <c r="E28" s="195" t="s">
        <v>125</v>
      </c>
      <c r="F28" s="195"/>
      <c r="G28" s="195"/>
      <c r="H28" s="84">
        <f>+SUM(H25,K25)</f>
        <v>0</v>
      </c>
      <c r="I28" s="84" t="e">
        <f>H28/$G$30</f>
        <v>#DIV/0!</v>
      </c>
      <c r="J28" s="85" t="e">
        <f>+(H25/H28)*1</f>
        <v>#DIV/0!</v>
      </c>
      <c r="K28" s="85" t="e">
        <f>+(K25/H28)*1</f>
        <v>#DIV/0!</v>
      </c>
      <c r="L28" s="150"/>
    </row>
    <row r="29" spans="5:12" ht="24" customHeight="1" thickBot="1">
      <c r="E29" s="151"/>
      <c r="F29" s="152"/>
      <c r="G29" s="153"/>
      <c r="H29" s="154"/>
      <c r="I29" s="154"/>
      <c r="J29" s="150"/>
      <c r="K29" s="150"/>
      <c r="L29" s="150"/>
    </row>
    <row r="30" spans="6:13" ht="42.75" customHeight="1">
      <c r="F30" s="144" t="s">
        <v>174</v>
      </c>
      <c r="G30" s="145">
        <v>0</v>
      </c>
      <c r="H30" s="81"/>
      <c r="I30" s="81"/>
      <c r="J30" s="45"/>
      <c r="K30" s="81"/>
      <c r="L30" s="81"/>
      <c r="M30" s="45"/>
    </row>
    <row r="31" spans="6:13" ht="15.75" thickBot="1">
      <c r="F31" s="146" t="s">
        <v>175</v>
      </c>
      <c r="G31" s="147"/>
      <c r="H31" s="81"/>
      <c r="I31" s="81"/>
      <c r="J31" s="45"/>
      <c r="K31" s="81"/>
      <c r="L31" s="81"/>
      <c r="M31" s="45"/>
    </row>
    <row r="32" spans="6:13" ht="13.5">
      <c r="F32" s="80"/>
      <c r="G32" s="4"/>
      <c r="H32" s="81"/>
      <c r="I32" s="81"/>
      <c r="J32" s="45"/>
      <c r="K32" s="81"/>
      <c r="L32" s="81"/>
      <c r="M32" s="45"/>
    </row>
    <row r="33" spans="6:13" ht="13.5">
      <c r="F33" s="80"/>
      <c r="G33" s="4"/>
      <c r="H33" s="81"/>
      <c r="I33" s="81"/>
      <c r="J33" s="45"/>
      <c r="K33" s="81"/>
      <c r="L33" s="81"/>
      <c r="M33" s="45"/>
    </row>
    <row r="34" spans="6:13" ht="13.5">
      <c r="F34" s="80"/>
      <c r="G34" s="4"/>
      <c r="H34" s="81"/>
      <c r="I34" s="81"/>
      <c r="J34" s="45"/>
      <c r="K34" s="81"/>
      <c r="L34" s="81"/>
      <c r="M34" s="45"/>
    </row>
    <row r="35" spans="4:13" ht="13.5">
      <c r="D35" s="184"/>
      <c r="E35" s="184"/>
      <c r="F35" s="184"/>
      <c r="G35" s="184"/>
      <c r="H35" s="185"/>
      <c r="I35" s="185"/>
      <c r="J35" s="185"/>
      <c r="K35" s="185"/>
      <c r="L35" s="133"/>
      <c r="M35" s="45"/>
    </row>
    <row r="36" spans="6:9" ht="12.75">
      <c r="F36" s="186"/>
      <c r="G36" s="186"/>
      <c r="H36" s="10"/>
      <c r="I36" s="10"/>
    </row>
    <row r="37" spans="4:13" ht="12.75">
      <c r="D37" s="187"/>
      <c r="E37" s="187"/>
      <c r="F37" s="187"/>
      <c r="G37" s="187"/>
      <c r="H37" s="187"/>
      <c r="I37" s="187"/>
      <c r="J37" s="187"/>
      <c r="K37" s="187"/>
      <c r="L37" s="82"/>
      <c r="M37" s="82"/>
    </row>
  </sheetData>
  <sheetProtection/>
  <mergeCells count="21">
    <mergeCell ref="E14:G14"/>
    <mergeCell ref="E11:G11"/>
    <mergeCell ref="D8:M8"/>
    <mergeCell ref="D9:M9"/>
    <mergeCell ref="E12:G12"/>
    <mergeCell ref="E13:G13"/>
    <mergeCell ref="D1:M7"/>
    <mergeCell ref="E19:M19"/>
    <mergeCell ref="E18:G18"/>
    <mergeCell ref="E23:G23"/>
    <mergeCell ref="E16:M16"/>
    <mergeCell ref="E21:M21"/>
    <mergeCell ref="E17:G17"/>
    <mergeCell ref="E22:G22"/>
    <mergeCell ref="D35:G35"/>
    <mergeCell ref="H35:K35"/>
    <mergeCell ref="F36:G36"/>
    <mergeCell ref="D37:G37"/>
    <mergeCell ref="H37:K37"/>
    <mergeCell ref="E20:G20"/>
    <mergeCell ref="E28:G28"/>
  </mergeCells>
  <printOptions horizontalCentered="1" verticalCentered="1"/>
  <pageMargins left="0.16" right="0.16" top="0.98" bottom="0.98" header="0.51" footer="0.51"/>
  <pageSetup horizontalDpi="600" verticalDpi="600" orientation="portrait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19" sqref="I19"/>
    </sheetView>
  </sheetViews>
  <sheetFormatPr defaultColWidth="11.421875" defaultRowHeight="12.75"/>
  <cols>
    <col min="1" max="1" width="23.421875" style="86" customWidth="1"/>
    <col min="2" max="2" width="22.7109375" style="87" customWidth="1"/>
    <col min="3" max="3" width="24.140625" style="87" customWidth="1"/>
    <col min="4" max="4" width="17.00390625" style="86" customWidth="1"/>
    <col min="5" max="6" width="22.8515625" style="87" customWidth="1"/>
    <col min="7" max="7" width="20.00390625" style="87" customWidth="1"/>
    <col min="8" max="8" width="15.00390625" style="87" bestFit="1" customWidth="1"/>
    <col min="9" max="9" width="17.7109375" style="87" customWidth="1"/>
    <col min="10" max="16384" width="10.8515625" style="87" customWidth="1"/>
  </cols>
  <sheetData>
    <row r="1" spans="1:7" ht="15">
      <c r="A1" s="213"/>
      <c r="B1" s="213"/>
      <c r="C1" s="213"/>
      <c r="D1" s="213"/>
      <c r="E1" s="213"/>
      <c r="F1" s="213"/>
      <c r="G1" s="213"/>
    </row>
    <row r="2" spans="1:7" ht="15">
      <c r="A2" s="213"/>
      <c r="B2" s="213"/>
      <c r="C2" s="213"/>
      <c r="D2" s="213"/>
      <c r="E2" s="213"/>
      <c r="F2" s="213"/>
      <c r="G2" s="213"/>
    </row>
    <row r="3" spans="1:7" ht="15">
      <c r="A3" s="213"/>
      <c r="B3" s="213"/>
      <c r="C3" s="213"/>
      <c r="D3" s="213"/>
      <c r="E3" s="213"/>
      <c r="F3" s="213"/>
      <c r="G3" s="213"/>
    </row>
    <row r="4" spans="1:7" ht="15">
      <c r="A4" s="213"/>
      <c r="B4" s="213"/>
      <c r="C4" s="213"/>
      <c r="D4" s="213"/>
      <c r="E4" s="213"/>
      <c r="F4" s="213"/>
      <c r="G4" s="213"/>
    </row>
    <row r="5" spans="1:7" ht="15">
      <c r="A5" s="213"/>
      <c r="B5" s="213"/>
      <c r="C5" s="213"/>
      <c r="D5" s="213"/>
      <c r="E5" s="213"/>
      <c r="F5" s="213"/>
      <c r="G5" s="213"/>
    </row>
    <row r="6" spans="1:7" ht="15">
      <c r="A6" s="213"/>
      <c r="B6" s="213"/>
      <c r="C6" s="213"/>
      <c r="D6" s="213"/>
      <c r="E6" s="213"/>
      <c r="F6" s="213"/>
      <c r="G6" s="213"/>
    </row>
    <row r="7" spans="1:7" ht="15">
      <c r="A7" s="213"/>
      <c r="B7" s="213"/>
      <c r="C7" s="213"/>
      <c r="D7" s="213"/>
      <c r="E7" s="213"/>
      <c r="F7" s="213"/>
      <c r="G7" s="213"/>
    </row>
    <row r="8" spans="1:7" ht="15.75" thickBot="1">
      <c r="A8" s="214"/>
      <c r="B8" s="214"/>
      <c r="C8" s="214"/>
      <c r="D8" s="214"/>
      <c r="E8" s="214"/>
      <c r="F8" s="214"/>
      <c r="G8" s="214"/>
    </row>
    <row r="9" spans="1:7" ht="24" customHeight="1" thickBot="1">
      <c r="A9" s="198" t="s">
        <v>128</v>
      </c>
      <c r="B9" s="199"/>
      <c r="C9" s="199"/>
      <c r="D9" s="199"/>
      <c r="E9" s="199"/>
      <c r="F9" s="200"/>
      <c r="G9" s="201"/>
    </row>
    <row r="10" spans="1:7" ht="24" customHeight="1" thickBot="1">
      <c r="A10" s="202" t="s">
        <v>137</v>
      </c>
      <c r="B10" s="203"/>
      <c r="C10" s="203"/>
      <c r="D10" s="203"/>
      <c r="E10" s="203"/>
      <c r="F10" s="203"/>
      <c r="G10" s="204"/>
    </row>
    <row r="11" spans="1:7" ht="18" thickBot="1">
      <c r="A11" s="88" t="s">
        <v>129</v>
      </c>
      <c r="B11" s="89" t="s">
        <v>130</v>
      </c>
      <c r="C11" s="89" t="s">
        <v>131</v>
      </c>
      <c r="D11" s="90" t="s">
        <v>166</v>
      </c>
      <c r="E11" s="91" t="s">
        <v>165</v>
      </c>
      <c r="F11" s="143" t="s">
        <v>173</v>
      </c>
      <c r="G11" s="92" t="s">
        <v>132</v>
      </c>
    </row>
    <row r="12" spans="1:7" ht="6.75" customHeight="1">
      <c r="A12" s="93"/>
      <c r="B12" s="94"/>
      <c r="C12" s="94"/>
      <c r="D12" s="95"/>
      <c r="E12" s="96"/>
      <c r="F12" s="135"/>
      <c r="G12" s="97"/>
    </row>
    <row r="13" spans="1:7" ht="15">
      <c r="A13" s="98" t="s">
        <v>167</v>
      </c>
      <c r="B13" s="99"/>
      <c r="C13" s="99"/>
      <c r="D13" s="99"/>
      <c r="E13" s="99"/>
      <c r="F13" s="136"/>
      <c r="G13" s="100"/>
    </row>
    <row r="14" spans="1:7" ht="15">
      <c r="A14" s="101"/>
      <c r="B14" s="102"/>
      <c r="C14" s="102"/>
      <c r="D14" s="102"/>
      <c r="E14" s="103">
        <v>0</v>
      </c>
      <c r="F14" s="137" t="e">
        <f>E14/$C$48</f>
        <v>#DIV/0!</v>
      </c>
      <c r="G14" s="104" t="e">
        <f>E14/$E$45</f>
        <v>#DIV/0!</v>
      </c>
    </row>
    <row r="15" spans="1:7" ht="15">
      <c r="A15" s="101"/>
      <c r="B15" s="102"/>
      <c r="C15" s="102"/>
      <c r="D15" s="102"/>
      <c r="E15" s="103">
        <v>0</v>
      </c>
      <c r="F15" s="137" t="e">
        <f>E15/$C$48</f>
        <v>#DIV/0!</v>
      </c>
      <c r="G15" s="104" t="e">
        <f>E15/$E$45</f>
        <v>#DIV/0!</v>
      </c>
    </row>
    <row r="16" spans="1:8" ht="15">
      <c r="A16" s="101"/>
      <c r="B16" s="105"/>
      <c r="C16" s="102"/>
      <c r="D16" s="102"/>
      <c r="E16" s="106"/>
      <c r="F16" s="138"/>
      <c r="G16" s="107"/>
      <c r="H16" s="108"/>
    </row>
    <row r="17" spans="1:7" ht="15">
      <c r="A17" s="109" t="s">
        <v>168</v>
      </c>
      <c r="B17" s="110"/>
      <c r="C17" s="110"/>
      <c r="D17" s="110"/>
      <c r="E17" s="110"/>
      <c r="F17" s="139"/>
      <c r="G17" s="111"/>
    </row>
    <row r="18" spans="1:7" ht="15">
      <c r="A18" s="112"/>
      <c r="B18" s="113"/>
      <c r="C18" s="113"/>
      <c r="D18" s="113"/>
      <c r="E18" s="103">
        <v>0</v>
      </c>
      <c r="F18" s="137" t="e">
        <f>E18/$C$48</f>
        <v>#DIV/0!</v>
      </c>
      <c r="G18" s="104" t="e">
        <f>E18/$E$45</f>
        <v>#DIV/0!</v>
      </c>
    </row>
    <row r="19" spans="1:7" ht="15">
      <c r="A19" s="112"/>
      <c r="B19" s="113"/>
      <c r="C19" s="113"/>
      <c r="D19" s="113"/>
      <c r="E19" s="103">
        <v>0</v>
      </c>
      <c r="F19" s="137" t="e">
        <f>E19/$C$48</f>
        <v>#DIV/0!</v>
      </c>
      <c r="G19" s="104" t="e">
        <f>E19/$E$45</f>
        <v>#DIV/0!</v>
      </c>
    </row>
    <row r="20" spans="1:7" ht="15">
      <c r="A20" s="101"/>
      <c r="B20" s="105"/>
      <c r="C20" s="102"/>
      <c r="D20" s="102"/>
      <c r="E20" s="106"/>
      <c r="F20" s="138"/>
      <c r="G20" s="107"/>
    </row>
    <row r="21" spans="1:7" ht="15">
      <c r="A21" s="109" t="s">
        <v>133</v>
      </c>
      <c r="B21" s="110"/>
      <c r="C21" s="110"/>
      <c r="D21" s="110"/>
      <c r="E21" s="110"/>
      <c r="F21" s="139"/>
      <c r="G21" s="111"/>
    </row>
    <row r="22" spans="1:7" ht="15">
      <c r="A22" s="112"/>
      <c r="B22" s="113"/>
      <c r="C22" s="113"/>
      <c r="D22" s="113"/>
      <c r="E22" s="103">
        <v>0</v>
      </c>
      <c r="F22" s="137" t="e">
        <f>E22/$C$48</f>
        <v>#DIV/0!</v>
      </c>
      <c r="G22" s="104" t="e">
        <f>E22/$E$45</f>
        <v>#DIV/0!</v>
      </c>
    </row>
    <row r="23" spans="1:7" ht="15">
      <c r="A23" s="112"/>
      <c r="B23" s="113"/>
      <c r="C23" s="113"/>
      <c r="D23" s="113"/>
      <c r="E23" s="103">
        <v>0</v>
      </c>
      <c r="F23" s="137" t="e">
        <f>E23/$C$48</f>
        <v>#DIV/0!</v>
      </c>
      <c r="G23" s="104" t="e">
        <f>E23/$E$45</f>
        <v>#DIV/0!</v>
      </c>
    </row>
    <row r="24" spans="1:7" ht="15">
      <c r="A24" s="101"/>
      <c r="B24" s="105"/>
      <c r="C24" s="114"/>
      <c r="D24" s="102"/>
      <c r="E24" s="106"/>
      <c r="F24" s="138"/>
      <c r="G24" s="115"/>
    </row>
    <row r="25" spans="1:7" ht="39.75" customHeight="1">
      <c r="A25" s="109" t="s">
        <v>169</v>
      </c>
      <c r="B25" s="116"/>
      <c r="C25" s="116"/>
      <c r="D25" s="116"/>
      <c r="E25" s="116"/>
      <c r="F25" s="140"/>
      <c r="G25" s="117"/>
    </row>
    <row r="26" spans="1:7" ht="15">
      <c r="A26" s="112"/>
      <c r="B26" s="118"/>
      <c r="C26" s="118"/>
      <c r="D26" s="118"/>
      <c r="E26" s="103">
        <v>0</v>
      </c>
      <c r="F26" s="137" t="e">
        <f>E26/$C$48</f>
        <v>#DIV/0!</v>
      </c>
      <c r="G26" s="104" t="e">
        <f>E26/$E$45</f>
        <v>#DIV/0!</v>
      </c>
    </row>
    <row r="27" spans="1:7" ht="15" customHeight="1">
      <c r="A27" s="112"/>
      <c r="B27" s="118"/>
      <c r="C27" s="118"/>
      <c r="D27" s="118"/>
      <c r="E27" s="103">
        <v>0</v>
      </c>
      <c r="F27" s="137" t="e">
        <f>E27/$C$48</f>
        <v>#DIV/0!</v>
      </c>
      <c r="G27" s="104" t="e">
        <f>E27/$E$45</f>
        <v>#DIV/0!</v>
      </c>
    </row>
    <row r="28" spans="1:9" ht="22.5">
      <c r="A28" s="119"/>
      <c r="B28" s="105"/>
      <c r="C28" s="102"/>
      <c r="D28" s="102"/>
      <c r="E28" s="106"/>
      <c r="F28" s="138"/>
      <c r="G28" s="120"/>
      <c r="I28" s="121"/>
    </row>
    <row r="29" spans="1:7" ht="45">
      <c r="A29" s="109" t="s">
        <v>170</v>
      </c>
      <c r="B29" s="110"/>
      <c r="C29" s="110"/>
      <c r="D29" s="110"/>
      <c r="E29" s="110"/>
      <c r="F29" s="139"/>
      <c r="G29" s="111"/>
    </row>
    <row r="30" spans="1:7" ht="15">
      <c r="A30" s="112"/>
      <c r="B30" s="113"/>
      <c r="C30" s="113"/>
      <c r="D30" s="113"/>
      <c r="E30" s="103">
        <v>0</v>
      </c>
      <c r="F30" s="137" t="e">
        <f>E30/$C$48</f>
        <v>#DIV/0!</v>
      </c>
      <c r="G30" s="104" t="e">
        <f>E30/$E$45</f>
        <v>#DIV/0!</v>
      </c>
    </row>
    <row r="31" spans="1:7" ht="15">
      <c r="A31" s="101"/>
      <c r="B31" s="102"/>
      <c r="C31" s="102"/>
      <c r="D31" s="102"/>
      <c r="E31" s="103">
        <v>0</v>
      </c>
      <c r="F31" s="137" t="e">
        <f>E31/$C$48</f>
        <v>#DIV/0!</v>
      </c>
      <c r="G31" s="104" t="e">
        <f>E31/$E$45</f>
        <v>#DIV/0!</v>
      </c>
    </row>
    <row r="32" spans="1:7" ht="15">
      <c r="A32" s="101"/>
      <c r="B32" s="114"/>
      <c r="C32" s="114"/>
      <c r="D32" s="114"/>
      <c r="E32" s="106"/>
      <c r="F32" s="138"/>
      <c r="G32" s="120"/>
    </row>
    <row r="33" spans="1:7" ht="45">
      <c r="A33" s="109" t="s">
        <v>171</v>
      </c>
      <c r="B33" s="110"/>
      <c r="C33" s="110"/>
      <c r="D33" s="110"/>
      <c r="E33" s="110"/>
      <c r="F33" s="139"/>
      <c r="G33" s="111"/>
    </row>
    <row r="34" spans="1:7" ht="15">
      <c r="A34" s="112"/>
      <c r="B34" s="113"/>
      <c r="C34" s="113"/>
      <c r="D34" s="113"/>
      <c r="E34" s="103">
        <v>0</v>
      </c>
      <c r="F34" s="137" t="e">
        <f>E34/$C$48</f>
        <v>#DIV/0!</v>
      </c>
      <c r="G34" s="104" t="e">
        <f>E34/$E$45</f>
        <v>#DIV/0!</v>
      </c>
    </row>
    <row r="35" spans="1:7" ht="15">
      <c r="A35" s="101"/>
      <c r="B35" s="105"/>
      <c r="C35" s="102"/>
      <c r="D35" s="102"/>
      <c r="E35" s="103">
        <v>0</v>
      </c>
      <c r="F35" s="137" t="e">
        <f>E35/$C$48</f>
        <v>#DIV/0!</v>
      </c>
      <c r="G35" s="104" t="e">
        <f>E35/$E$45</f>
        <v>#DIV/0!</v>
      </c>
    </row>
    <row r="36" spans="1:7" ht="15">
      <c r="A36" s="101"/>
      <c r="B36" s="102"/>
      <c r="C36" s="102"/>
      <c r="D36" s="102"/>
      <c r="E36" s="106"/>
      <c r="F36" s="138"/>
      <c r="G36" s="120"/>
    </row>
    <row r="37" spans="1:7" ht="36" customHeight="1">
      <c r="A37" s="109" t="s">
        <v>172</v>
      </c>
      <c r="B37" s="110"/>
      <c r="C37" s="110"/>
      <c r="D37" s="122"/>
      <c r="E37" s="110"/>
      <c r="F37" s="139"/>
      <c r="G37" s="111"/>
    </row>
    <row r="38" spans="1:7" ht="36" customHeight="1">
      <c r="A38" s="112"/>
      <c r="B38" s="113"/>
      <c r="C38" s="113"/>
      <c r="D38" s="102"/>
      <c r="E38" s="103">
        <v>0</v>
      </c>
      <c r="F38" s="137" t="e">
        <f>E38/$C$48</f>
        <v>#DIV/0!</v>
      </c>
      <c r="G38" s="104" t="e">
        <f>E38/$E$45</f>
        <v>#DIV/0!</v>
      </c>
    </row>
    <row r="39" spans="1:7" ht="15.75" customHeight="1">
      <c r="A39" s="112"/>
      <c r="B39" s="113"/>
      <c r="C39" s="113"/>
      <c r="D39" s="102"/>
      <c r="E39" s="103">
        <v>0</v>
      </c>
      <c r="F39" s="137" t="e">
        <f>E39/$C$48</f>
        <v>#DIV/0!</v>
      </c>
      <c r="G39" s="104" t="e">
        <f>E39/$E$45</f>
        <v>#DIV/0!</v>
      </c>
    </row>
    <row r="40" spans="1:7" ht="15.75" customHeight="1">
      <c r="A40" s="112"/>
      <c r="B40" s="113"/>
      <c r="C40" s="113"/>
      <c r="D40" s="102"/>
      <c r="E40" s="113"/>
      <c r="F40" s="141"/>
      <c r="G40" s="115"/>
    </row>
    <row r="41" spans="1:7" ht="30">
      <c r="A41" s="109" t="s">
        <v>134</v>
      </c>
      <c r="B41" s="110"/>
      <c r="C41" s="110"/>
      <c r="D41" s="122"/>
      <c r="E41" s="110"/>
      <c r="F41" s="139"/>
      <c r="G41" s="123"/>
    </row>
    <row r="42" spans="1:7" ht="15">
      <c r="A42" s="112"/>
      <c r="B42" s="113"/>
      <c r="C42" s="113"/>
      <c r="D42" s="102"/>
      <c r="E42" s="103">
        <v>0</v>
      </c>
      <c r="F42" s="137" t="e">
        <f>E42/$C$48</f>
        <v>#DIV/0!</v>
      </c>
      <c r="G42" s="104" t="e">
        <f>E42/$E$45</f>
        <v>#DIV/0!</v>
      </c>
    </row>
    <row r="43" spans="1:7" ht="15">
      <c r="A43" s="124"/>
      <c r="B43" s="102"/>
      <c r="C43" s="102"/>
      <c r="D43" s="102"/>
      <c r="E43" s="106"/>
      <c r="F43" s="138"/>
      <c r="G43" s="115"/>
    </row>
    <row r="44" spans="1:7" ht="15.75" thickBot="1">
      <c r="A44" s="125"/>
      <c r="B44" s="126"/>
      <c r="C44" s="126"/>
      <c r="D44" s="126"/>
      <c r="E44" s="127"/>
      <c r="F44" s="142"/>
      <c r="G44" s="128"/>
    </row>
    <row r="45" spans="1:7" s="131" customFormat="1" ht="21" thickBot="1">
      <c r="A45" s="205" t="s">
        <v>135</v>
      </c>
      <c r="B45" s="206"/>
      <c r="C45" s="206"/>
      <c r="D45" s="206"/>
      <c r="E45" s="129">
        <f>SUM(E14:E44)</f>
        <v>0</v>
      </c>
      <c r="F45" s="148" t="e">
        <f>E45/$C$48</f>
        <v>#DIV/0!</v>
      </c>
      <c r="G45" s="130" t="e">
        <f>SUM(G14:G44)</f>
        <v>#DIV/0!</v>
      </c>
    </row>
    <row r="46" spans="1:7" ht="4.5" customHeight="1" thickBot="1">
      <c r="A46" s="207"/>
      <c r="B46" s="208"/>
      <c r="C46" s="208"/>
      <c r="D46" s="208"/>
      <c r="E46" s="208"/>
      <c r="F46" s="209"/>
      <c r="G46" s="210"/>
    </row>
    <row r="47" spans="5:6" ht="15.75" thickBot="1">
      <c r="E47" s="132"/>
      <c r="F47" s="132"/>
    </row>
    <row r="48" spans="2:6" ht="15">
      <c r="B48" s="144" t="s">
        <v>174</v>
      </c>
      <c r="C48" s="145">
        <v>0</v>
      </c>
      <c r="E48" s="132"/>
      <c r="F48" s="132"/>
    </row>
    <row r="49" spans="2:6" ht="15.75" thickBot="1">
      <c r="B49" s="146" t="s">
        <v>175</v>
      </c>
      <c r="C49" s="147"/>
      <c r="E49" s="132"/>
      <c r="F49" s="132"/>
    </row>
    <row r="50" spans="5:6" ht="15">
      <c r="E50" s="132"/>
      <c r="F50" s="132"/>
    </row>
    <row r="51" spans="5:6" ht="15">
      <c r="E51" s="132"/>
      <c r="F51" s="132"/>
    </row>
    <row r="52" spans="5:6" ht="15">
      <c r="E52" s="132"/>
      <c r="F52" s="132"/>
    </row>
  </sheetData>
  <sheetProtection/>
  <mergeCells count="5">
    <mergeCell ref="A9:G9"/>
    <mergeCell ref="A10:G10"/>
    <mergeCell ref="A45:D45"/>
    <mergeCell ref="A46:G46"/>
    <mergeCell ref="A1:G8"/>
  </mergeCells>
  <printOptions/>
  <pageMargins left="0.75" right="0.75" top="1" bottom="1" header="0.5" footer="0.5"/>
  <pageSetup orientation="portrait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</dc:creator>
  <cp:keywords/>
  <dc:description/>
  <cp:lastModifiedBy>user</cp:lastModifiedBy>
  <cp:lastPrinted>2016-03-10T15:54:42Z</cp:lastPrinted>
  <dcterms:created xsi:type="dcterms:W3CDTF">2011-01-10T22:29:58Z</dcterms:created>
  <dcterms:modified xsi:type="dcterms:W3CDTF">2023-12-20T16:34:51Z</dcterms:modified>
  <cp:category/>
  <cp:version/>
  <cp:contentType/>
  <cp:contentStatus/>
</cp:coreProperties>
</file>