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entro de Cine\Desktop\"/>
    </mc:Choice>
  </mc:AlternateContent>
  <bookViews>
    <workbookView xWindow="0" yWindow="0" windowWidth="24000" windowHeight="9690"/>
  </bookViews>
  <sheets>
    <sheet name="DIFINITIVO - FINAL" sheetId="3" r:id="rId1"/>
  </sheets>
  <definedNames>
    <definedName name="_xlnm.Print_Area" localSheetId="0">'DIFINITIVO - FINAL'!$A$1:$H$181</definedName>
    <definedName name="_xlnm.Print_Titles" localSheetId="0">'DIFINITIVO - FINAL'!$1:$7</definedName>
  </definedNames>
  <calcPr calcId="162913"/>
</workbook>
</file>

<file path=xl/calcChain.xml><?xml version="1.0" encoding="utf-8"?>
<calcChain xmlns="http://schemas.openxmlformats.org/spreadsheetml/2006/main">
  <c r="H101" i="3" l="1"/>
  <c r="H78" i="3"/>
  <c r="H70" i="3"/>
  <c r="H153" i="3"/>
  <c r="H181" i="3"/>
  <c r="H84" i="3" l="1"/>
  <c r="H86" i="3" l="1"/>
  <c r="H59" i="3"/>
  <c r="H176" i="3"/>
  <c r="H162" i="3"/>
  <c r="H143" i="3"/>
  <c r="H139" i="3"/>
  <c r="H122" i="3"/>
  <c r="H117" i="3"/>
  <c r="H113" i="3"/>
  <c r="H109" i="3"/>
  <c r="H105" i="3"/>
  <c r="H94" i="3"/>
  <c r="H90" i="3"/>
  <c r="H63" i="3"/>
  <c r="H50" i="3" l="1"/>
  <c r="H46" i="3"/>
  <c r="H30" i="3"/>
  <c r="H26" i="3"/>
  <c r="H18" i="3"/>
  <c r="H171" i="3" l="1"/>
  <c r="H167" i="3"/>
  <c r="H158" i="3"/>
  <c r="H149" i="3"/>
  <c r="H135" i="3"/>
  <c r="H130" i="3"/>
  <c r="H126" i="3"/>
  <c r="H42" i="3"/>
  <c r="H38" i="3"/>
  <c r="H34" i="3"/>
  <c r="H22" i="3"/>
  <c r="H14" i="3"/>
  <c r="H10" i="3"/>
</calcChain>
</file>

<file path=xl/sharedStrings.xml><?xml version="1.0" encoding="utf-8"?>
<sst xmlns="http://schemas.openxmlformats.org/spreadsheetml/2006/main" count="355" uniqueCount="129">
  <si>
    <t xml:space="preserve">MINISTERIO DE CULTURA y JUVENTUD </t>
  </si>
  <si>
    <t>I. D.  1.1.1.1.213.00</t>
  </si>
  <si>
    <t>CODMERC</t>
  </si>
  <si>
    <t>DESC_GENERICA</t>
  </si>
  <si>
    <t>UNID-MED</t>
  </si>
  <si>
    <t>EMPAQUE</t>
  </si>
  <si>
    <t>TIPO
FUENTE</t>
  </si>
  <si>
    <t>PERIODO</t>
  </si>
  <si>
    <t>CANT</t>
  </si>
  <si>
    <t>MONTO</t>
  </si>
  <si>
    <t>ALQUILER EDIFICIOS, LOCALES Y TERRENOS</t>
  </si>
  <si>
    <t>ALQUILER DE EDIFICIO</t>
  </si>
  <si>
    <t>serv</t>
  </si>
  <si>
    <t>01</t>
  </si>
  <si>
    <t>I, II, III Y IV</t>
  </si>
  <si>
    <t>Total</t>
  </si>
  <si>
    <t>ALQUILER MAQUINARIO, EQUIPO Y MOBILIARIO</t>
  </si>
  <si>
    <t>TOTAL</t>
  </si>
  <si>
    <t>ALQUILER Y DERECHOS DE TELECOMUNICACIONES</t>
  </si>
  <si>
    <t>SERVICIO DE CORREO</t>
  </si>
  <si>
    <t>SERVICIO DE TELECOMUNICACIONES</t>
  </si>
  <si>
    <t>INFORMACIÓN</t>
  </si>
  <si>
    <t>PUBLICIDAD Y PROPAGANDA</t>
  </si>
  <si>
    <t>IMPRESIÓN, ENCUADERNACION Y OTROS</t>
  </si>
  <si>
    <t>SERVICIOS ADUANEROS</t>
  </si>
  <si>
    <t>SERVICIOS GENERALES</t>
  </si>
  <si>
    <t>Serv.</t>
  </si>
  <si>
    <t>OTROS SERVICIOS DE GESTION Y APOYO</t>
  </si>
  <si>
    <t>un.</t>
  </si>
  <si>
    <t>CAPACITACIÓN Y PROTOCOLO</t>
  </si>
  <si>
    <t>Ser</t>
  </si>
  <si>
    <t>ACTIVIDADES PROTOCOLARIAS Y SOCIALES</t>
  </si>
  <si>
    <t>MANTENIMIENTO DE EDIFICIOS Y LOCALES</t>
  </si>
  <si>
    <t>MANTENIMIENTO Y REPARACIÓN EQUIPO COMPUTO Y SISTEMAS</t>
  </si>
  <si>
    <t>COMBUSTIBLES Y LUBRICANTES</t>
  </si>
  <si>
    <t>LITROS</t>
  </si>
  <si>
    <t>ACEITE HIDRAULICO (LUBRICANTES TRANSMISIÓN)</t>
  </si>
  <si>
    <t>REPUESTOS Y ACCESORIOS</t>
  </si>
  <si>
    <t>BOMBILLO PARA PROYECTOR</t>
  </si>
  <si>
    <t>REPUESTOS PARA FOTOCOPIADORA</t>
  </si>
  <si>
    <t>un</t>
  </si>
  <si>
    <t>EQUIPO DE COMUNICACIÓN</t>
  </si>
  <si>
    <t>001</t>
  </si>
  <si>
    <t>EQUIPO Y MOBILIARIO DE OFICINA</t>
  </si>
  <si>
    <t>BIENES INTANGIBLES</t>
  </si>
  <si>
    <t xml:space="preserve">AIRE ACONDICIONADO TIPO MINISPLIT </t>
  </si>
  <si>
    <t>MAQUINARIA Y EQUIPO DIVERSO</t>
  </si>
  <si>
    <t xml:space="preserve">PROGRAMA 21374900 </t>
  </si>
  <si>
    <t>CENTRO COSTARRICENSE DE PRODUCCIÓN CINEMATOGRÁFICA</t>
  </si>
  <si>
    <t>CUPONES DE DIESEL CUPONES</t>
  </si>
  <si>
    <t>Transporte dentro del país</t>
  </si>
  <si>
    <t xml:space="preserve">Mantenimiento y reparación de equipo de transporte </t>
  </si>
  <si>
    <r>
      <t xml:space="preserve">ACEITE LUBRICANTES </t>
    </r>
    <r>
      <rPr>
        <sz val="9"/>
        <color rgb="FFFF0000"/>
        <rFont val="Arial"/>
        <family val="2"/>
      </rPr>
      <t>(</t>
    </r>
    <r>
      <rPr>
        <sz val="9"/>
        <rFont val="Arial"/>
        <family val="2"/>
      </rPr>
      <t>PARA MOTOR</t>
    </r>
    <r>
      <rPr>
        <sz val="9"/>
        <color rgb="FFFF0000"/>
        <rFont val="Arial"/>
        <family val="2"/>
      </rPr>
      <t>)</t>
    </r>
  </si>
  <si>
    <t>Actividades de capacitación" (cursos de capacitación para funcionarios públicos)</t>
  </si>
  <si>
    <t>Mantenimiento y reparación de equipo de comunicación</t>
  </si>
  <si>
    <t>Servicio de telecomunicaciones (Pago del servicio nacional e internacional de telefonía, fax e internet del Centro de Cine y del Teatro Variedades.</t>
  </si>
  <si>
    <t>OTROS SERVICIOS BÁSICOS</t>
  </si>
  <si>
    <t>Servicios básicos (Pago de los servicios municipales a  la Municipalidad de San José para las edificaciones del Centro de Cine y para el Teatro Variedades)</t>
  </si>
  <si>
    <t>SERVICIO DE INFORMACIÓN, CONTRATO MARCO (Publicación de avisos, acuerdos y reglamentos en el Diario Oficial la GACETA  o en otros periódicos nacionales)</t>
  </si>
  <si>
    <t>IMPRESIÒN, ENCUADERNACION Y OTROS (Impresión de folletos informativos e históricos, afiches, programas, folletos  sobre la historia del Centro de Cine, la historia del cine costarricense, fotocopias, empastes, la impresión de caratulas de los DVD`s del material documental histórico del CCPC entre otros)</t>
  </si>
  <si>
    <t>-</t>
  </si>
  <si>
    <t>SERVICIOS DE TRANSFERENCIA ELECTRÓNICA DE INFORMACIÓN</t>
  </si>
  <si>
    <t>Servicios de transferencia electrónica de información (Para la renovación de certificados de firma digital para los funcionarios Director (a) General, Administrador (a) y el Contador (a). Los cuales son documentos necesarios para realizar diversas labores que lo requieren. Además son necesarios los recursos para  seguir con el proceso de digitalización de los documentales producidos por el Centro de Cine y  los materiales históricos de archivo, ya que es responsabilidad de la entidad conservar y poner a disposición del público las obras audiovisuales y cinematográficas que posee.</t>
  </si>
  <si>
    <t>SERVICIOS EN CIENCIAS ECONOMICAS Y SOCIALES</t>
  </si>
  <si>
    <t>Contratación de servicios para establecer la planificacion estrategica del Teatro Variedades, es decir el diseño programático de la Cinemateca</t>
  </si>
  <si>
    <t>Contratación de servicios para efectuar un estudio de cómo se comporta el consumo de los costarricenses en el mercado de distribución y exhibición de obras audiovisuales y cinematográficas, con el fin de elaborar indicadores que sirvan para el diseño de políticas audiovisuales y además obtener información que se requiere para que el país pueda hacer aportes en los Observatorios del Audiovisual Latinoamericano e Iberoamericano y UNESCO, con el fin de poseer datos que apoyen en la toma de decisiones, en beneficio y fomento del sector, con elementos de juicio sobre los cuales basar estratégias y políticas.</t>
  </si>
  <si>
    <t>Alquiler de maquinaria, equipo y mobiliario (proyectores de alta capacidad de lumens y reproductores de nuevos formatos que se  requieren para las distintas actividades que desarrolla,  especialmente festivales de cine en el área metropolitana  y en comunidades rurales.</t>
  </si>
  <si>
    <t>Alquiler y derecho para telecomunicaciones (Para el servicio de la página Web del Centro de Cine y del  Festival Internacional de Cine (FICCR) para el 2015 ya que estas dos ventanas  de comunicación nos permiten brindar información oportuna en las redes sociales)</t>
  </si>
  <si>
    <t>SERVICIO DE DESARROLLO DE SISTEMAS INFORMÁTICOS.</t>
  </si>
  <si>
    <t xml:space="preserve">Para el pago de la seguridad privada de tiempo completo en las instalaciones del Centro de Cine y del Teatro Variedades, el objetivo de esta contratación es velar por la seguridad de ambos edificios, Por lo tanto, dado el enorme  valor  patrimonial de ambas edificaciones, es imprecindible para el Centro de Cine garantizar la protección de ambos inmuebles, declarados patrimonio arquitectónico, con más de un siglo  de historia. </t>
  </si>
  <si>
    <t xml:space="preserve"> Contratación del servicio de limpieza y mantenimiento del Centro de Cine y del Teatro Variedades, estos gastos se consideran sustantivos y recurrentes para la institución. Por tratarse de sitios que visita el público, es preciso contar con un servicio de calidad en ambas edificaciones, en lo que se refiere a la limpieza y el orden para ocuparlo y circular en sus interiores, sobre todo si se toma en consideración que el Centro de Cine solo cuenta con una persona encargada de estas labores.</t>
  </si>
  <si>
    <t>Servicios de parqueo, lavado de manteles, entre otros.</t>
  </si>
  <si>
    <t xml:space="preserve">SERVICIOS DE CONDUCCIÓN ARTISTICA (PRODUCCIÓN DEL FESTIVAL INTERNACIONAL)  Proyecto Costa Rica Festival Internacional de Cine. Un Artista Gráfico para el Festival de Cine: es de insoslayable necesidad contratar los servicios de un Artista Gráfico para diseñar la imagen estética del Festival de Cine para los impresos, material audioivisual y otros elementos  de signos externos. </t>
  </si>
  <si>
    <t xml:space="preserve">Implementación de un Plan de Prevención de Emergencias. Se requiere implementar un Plan de Prevención de Emergencias para las instalaciones del Centro Costarricense de Producción Cinematográfica, plan que resulta necesario para la seguridad de los funcionarios y el público que lo visita. </t>
  </si>
  <si>
    <t>TOTAL PARTIDA 10499</t>
  </si>
  <si>
    <t xml:space="preserve">Transporte para giras nacionales como parte del programa de extensión cultural y descentralización de la educación cinematográfica, grabaciones de material audiovisual para incrementar el Archivo de la Imagen, en aras de preservar la memoria cinematográfica y audiovisual de nuestro país, y en la realización de actividades varias, programadas en cumplimiento de los objetivos Institucionales. </t>
  </si>
  <si>
    <t>_</t>
  </si>
  <si>
    <t>Viaticos dentro del país</t>
  </si>
  <si>
    <t>Viáticos y hospedajes para giras nacionales como parte del programa de extensión cultural y descentralización de la educación cinematográfica, grabaciones de material audiovisual para incrementar el  Archivo de la Imagen, en aras de preservar la memoria cinematográfica y audiovisual de nuestro país, entrega de documentos y transporte de funcionarios cuando las actividades lo requieren. Todo esto conforme al Plan Nacional de Desarrollo, con el fin de promover el cine en áreas vulnerables, brindando un servicio a las comunidades en todo el territorio costarricense extendiendo así la cultura cinematográfica, especialmente en temas de género, inclusión social, respeto de derechos humanos, niñez y adolescencia y adulto mayor. En cumplimiento de los objetivos Institucionales.</t>
  </si>
  <si>
    <t>Transporte en el exterior</t>
  </si>
  <si>
    <t xml:space="preserve">Boletos Aéreos para Jurados e Invitados especiales del FICCR.También en este rubro se incluye la compra de boletos aéreos para las personas que conformarán el jurado internacional e invitados especiales que asistirán al Costa Rica Festival Internacional de Cine Paz con la Tierra 2015, actividad organizada por el Centro de Cine, a través de la contratación de un productor, el cual es el evento cinematográfico masivo más importante del país. </t>
  </si>
  <si>
    <t>Boletos Aéreos para expertos. Ttraslado internacional de un experto Argetino que capacitará al personal del Centro de Cine en producción de contenidos para televisión digital en el marco del Acuerdo de Cooperación Mixta Costa Rica-Argentina y de igual forma para cubrir el tiquete de traslado internacional de un experto frances de la Cinematca Nacional de Francia que capacitará al personal del Centro de Cine quien vendrá al país en una misión de cooperación internacional.</t>
  </si>
  <si>
    <t xml:space="preserve">Reglamento de Ayudas para Capacitación del Sector Audivisual Costarricense. Para el apoyo a productores audiovisuales para fomentar y ayudar en el desarrollo de proyectos audiovisuales y cinematográficos dentro de los espacios que, para este fin tienen distintos festivales de Latinoamérica de conformidad con el Reglamento de Ayudas para Capacitación del Sector Audiovisual Costarricense para efectuar la colaboración al Sector Audiovisual en la compra de tiquetes aéreos para facilitar la participación en Festivales Internacionales y Talleres, tales como el Icaro en Guatemala, el Festival de Guadalajara, Festival en Cartagena, Festival en Argentina, Taller de Bolivia Lab y Taller de Autra Lab en Chile. </t>
  </si>
  <si>
    <t>Viaticos en el exterior</t>
  </si>
  <si>
    <t xml:space="preserve">Viáticos para la Dirección General y funcionarios del Centro de Cine para atender viajes oficiales de representación del Centro de Cine en organismos vinculados al quehacer cinematográfico, festivales internacionales, reuniones de la CAACI, convocatorias de Ibermedia, entre otras convocatorias que representan a Costa Rica en actividades relevantes para el país y el desarrollo audiovisual de cineastas costarricenses, igualmente traer recursos económicos entre otros para las producciones nacionales. </t>
  </si>
  <si>
    <t>Atención en reuniones del Consejo Nacional de Cinematografía, conferencias de prensa e inauguración y clausura de festivales o al Costa Rica Festival Internacional de Cine  “Paz con la Tierra” 2015.</t>
  </si>
  <si>
    <t>Gastos de representación Institucional</t>
  </si>
  <si>
    <t>Gastos de representación de la Dirección General en reuniones o presentaciones con entes o personalidades, que realizan actividades, o que colaboran con el Centro de Cine, los invitados especiales de Costa Rica Festival Internacional de Cine  “Paz con la Tierra” 2014.</t>
  </si>
  <si>
    <t>Se dota de contenido para efectuar la restauración del edificio del Teatro Variedades, edificación declarada patrimonio histórico y cultural, el cuál requiere de una inversión considerable para lograr establecer la Cinemateca Nacional y se convertirlo en el primer centro cultural costarricense para la apreciación, difusión, conservación y la alfabetización audivisual. Adicionalmente se contempla el mantenimiento del edificio del Centro de Cine el cual requiere constante mantenimiento y es una edificación declarada patrimonio histórico y cultural.</t>
  </si>
  <si>
    <t>Reparación y mantenimiento del vehículo del Centro de Cine, el cual posee 10 años de antiguadad en el 2015 y requiere de un mantenimiento profundo para mantener su funcionamiento ya que es indispensable para la institución</t>
  </si>
  <si>
    <t>Reparación del equipo audiovisual, de producción, de la central telefónica, teléfonos y fax.</t>
  </si>
  <si>
    <t>Reparación y mantenimiento del equipo de cómputo, con el fin de maximizar la vida útil de los equipos y evitar contratiempos ocasionados en tiempo de trabajo por la pérdida de información o de documentos debido a fallas en el equipo de cómputo.</t>
  </si>
  <si>
    <t>OTROS IMPUESTOS</t>
  </si>
  <si>
    <t>Pago de marchamo del vehículo del Centro de Cine</t>
  </si>
  <si>
    <t>OTROS SERVICIOS NO ESPECIFICADOS</t>
  </si>
  <si>
    <t>Servicios de Medición del Costa Rica Festival Internacional de Cine 20145 "Paz con la Tierra"</t>
  </si>
  <si>
    <t>Consultoria o asesoría en Control Interno. Para la elaboración del Marco Orientador del sistema especifico de valoración de riesgos, realizar el analisis de riesgos a nivel institucional y una propuesta para la autoevaluación de Control Interno, brindando capaciataciones en materia de control interno a los colaboradores de la Institución.</t>
  </si>
  <si>
    <t>SERVICIO DE CORREO, SERVICIO DE COURIER
(TRANSPORTE DE PAQUETES (VIA AEREA). Para trasladar
las películas y/o documentos demandados con motivo del
lanzamiento del Proyecto "Preámbulo" y en los casos
que se necesite para el "Costa Rica-Festival Internacional de Cine 2015 Paz con la Tierra", así como, cualquier requerimiento que se presente en la Institución. Envío de películas o paquetes de un tamaño y/o peso limitado a un determinado costo, distribuidos a nivel nacional e internacional según las necesidades de la Institución.</t>
  </si>
  <si>
    <t>SERVICIO DE PUBLICIDAD - Servicios de publicidad para la promoción del Proyecto “Preámbulo” y del Costa Rica Festival Internacional de Cine. Actividades coordinadas por el Centro Costarricense de Producción Cinematográfica. Así como difundir la convocatoria  del programa Ibermedia que el Centro de Cine forma parte, para que llegue la información  a la mayor cantidad de interesados. Ademas se contempla publicaciones semanales para realizar la publicidad de la Cinemateca Nacional, el cual, es un proyecto Institucional que puede requerir de publicidad para darlo a  conocer. Adicionalmente para cumplir con la Ley 8346 o Ley Orgánica del Sistema Nacional de Radio y Televisión y su Reglamento con un 10% de las publicaciones efetuadas en el año.</t>
  </si>
  <si>
    <t>SERVICIO DE DESARROLLO DE SISTEMAS INFORMÁTICOS. Servicios de Desarrollo sitio web del Centro Costarricense de Producción Cinematográfica del Ministerio de Cultura y Juventud para la promoción de las actividades desarrolladas por la institución y difusión de actividades relacionadas con el quehacer cinematográfico audiovisual costarricense</t>
  </si>
  <si>
    <t>Contratación de servicios para llevar a cabo la catalogación y administración del archivo de la imagen. Acervo histórico de nuestro país. servicios de diagnóstico y catalogación para la creación de un sistema de información digital de todos los archivos de imagen (video, fotografía y material impreso) del CCPC.</t>
  </si>
  <si>
    <t xml:space="preserve">Servicio de fortalecimiento institucional. </t>
  </si>
  <si>
    <t>Contratación para la Elaboración de perfiles de puestos por competencias.</t>
  </si>
  <si>
    <t xml:space="preserve"> III Y IV</t>
  </si>
  <si>
    <t>III Y IV</t>
  </si>
  <si>
    <t>SERVICIO DE CONDUCCION ARTISTICA. Servicio de Curador y Progrmador Artístico del proyecto "Preámbulo" como antecedente de la futura Cinematica Nacional.</t>
  </si>
  <si>
    <t>II, III Y IV</t>
  </si>
  <si>
    <t>Creación de un catálogo de cine nacional para la promoción del país en elo exterior y loograr difusión cultural. Incluye la adquisición de derechos de exhibición de al menos 50 obras cinematográficas nacionales, 20 largometrajes y 30 cortometrajes, los cuales buscan ser una muestra represntativa del cine costarricense.</t>
  </si>
  <si>
    <t>Servicio de copiado en Fotoquímico. Hacer un internegativo de imagen, "copiado filmico" de labor Presidencial Utilio Ulate(1953) y accidente de Virilla (1926) en la filmoteca de loa UNAM (México).</t>
  </si>
  <si>
    <t xml:space="preserve">TRASLADO DE FUNCIONARIOS PUBLICOS EN EL EXTERIOR. Viajes Institucionales - Por requerirse viajes Oficiales de la Dirección General o algún funcionario que se designe para ello, para representar al país en foros internacionales de Cinematografía de los cuales la institución forma parte. También para funcionario9d del Centro de Cine cuando se deba asistir a las actividades de restauración, catalogación de materiales audiovisules y cinematográficos y para aquellas que están dentro del marco de las competencias Institucionales. Se contempla como minimo siete viajes Institucionales. </t>
  </si>
  <si>
    <t>MANTENIMIENTO DE ASCENSOR Y/O ESCALERAS
ELECTRICAS. mantenimiento preventivo, que incluya servicio de mano de obra, materiales de limpieza, lubricación, repuestos tales como deslizaderas inferior de puertas, luces de cabina, resorte de puerta, banda dentada y
roldanas de cerrojo, para que este se mantenga en óptimas
condiciones, siendo de interés lograr maximizar la vida útil del activo.</t>
  </si>
  <si>
    <t>MANTENIMIENTO PREVENTIVO Y/O CORRECTIVO DE SOFTWARE. Mantenimiento preventivo y correctivo del sistema Bosht a la empresa TECAPRO de Costa Rica S.A.</t>
  </si>
  <si>
    <t>Servicios de restauración y conservacion de arte.  Servicio de transfer de videos, pago de derechos de exhibición de películas para el Costa Rica Festival Internacional de Cine y para el proyecto Preambulo Hacia una Cinemateca Nacional, ambos proyectos se consideran sustantivos para la institución y el quehacer del Centro de Cine, ademas de materiales o cualquier otro servicio que no está clasificado en las sub-partidas anteriores.</t>
  </si>
  <si>
    <t>Grabadora proifesional portátil de 6 pistas (que permiten grabar diferentes personajes y ambientes) con micrófonos intercambiables que permite visualizar los niveles y otra información sobre la grabacion y reproducción, además aprueba de agua. El audio es grabado por aparte en una tarjeta USB por lo que debe ser sincronizado luego, para lo que es necesario contar con una claqueta electónica.</t>
  </si>
  <si>
    <t>Mobiliario de Oficina (Varios)</t>
  </si>
  <si>
    <t>EQUIPO SANITARIO, DE LABORATORIO E INVESTIGACIÓN</t>
  </si>
  <si>
    <t>Botiquin Equipado</t>
  </si>
  <si>
    <t>Lente Canon 75-300mm. Que cuente con un sistema de estabilización y gran alcance, silencioso y que provea una gran calidad de imagen.</t>
  </si>
  <si>
    <t>Lente Canon 50mm f/1.8. Que disponga de alta luminosida, lo que da la posibilidad de reducir mucho más que lentes comunes la profundidad de campo. Se trata de un lente para fotografia de retratos o entrevistas.</t>
  </si>
  <si>
    <t>LICENCIA ADOBE CC PARA PC.  Se requiere adquirir dos licencias de Adobe CC para PC para el apoyo de la parte de Edición efectúan trabajos se quieran de esta licencia.</t>
  </si>
  <si>
    <t>Licencia para la computadora Macbook Pro Retina.</t>
  </si>
  <si>
    <t>SERVICIO ADUANERO. Pago de servicios aduaneros por el material audiovisual que requerimos del exterior. Así como las películas y demás material filmico y audiovisual que se requierea para el proyecto Preambulo Hacia una Cinemateca Nacional.</t>
  </si>
  <si>
    <r>
      <t xml:space="preserve">SERVICIOS DE ESPECTÁCULOS (PRODUCCIÓN DEL FESTIVAL INTERNACIONAL)  Proyecto Costa Rica Festival Internacional de Cine. Contratación de un </t>
    </r>
    <r>
      <rPr>
        <b/>
        <sz val="9"/>
        <rFont val="Arial"/>
        <family val="2"/>
      </rPr>
      <t>Productor General</t>
    </r>
    <r>
      <rPr>
        <sz val="9"/>
        <rFont val="Arial"/>
        <family val="2"/>
      </rPr>
      <t xml:space="preserve"> para el Costa Rica-Festival Internacional de Cine (FICCR), actividad  de la mayor relevacia en Costa Rica en el campo de la Cinematografía.Tiene carácter nacional e internacional, cuyo objetivo principal es promover  el desarrollo de la cultura y la industria audiovisual y cinematográfica costarricense por medio de la exhibición de películas que privilegian la tolerancia, la inclusión , la convivencia en paz y el respeto de todo ser que habite nuestro planeta. Es necesario que el productor realice una  logística de producción altamente especializada tanto humana como tecnológica. </t>
    </r>
  </si>
  <si>
    <r>
      <t xml:space="preserve">SERVICIO DE CONDUCCION
ARTISTICA PARA LA PRODUCCIÓN DEL FESTIVAL INTERNACIONAL DE CINE.  Es necesario contratar un </t>
    </r>
    <r>
      <rPr>
        <b/>
        <sz val="9"/>
        <rFont val="Arial"/>
        <family val="2"/>
      </rPr>
      <t>Director Artístico</t>
    </r>
    <r>
      <rPr>
        <sz val="9"/>
        <rFont val="Arial"/>
        <family val="2"/>
      </rPr>
      <t xml:space="preserve"> para el Festival  para que diseñe una propuesta programática y artística del FICCR. </t>
    </r>
  </si>
  <si>
    <r>
      <t xml:space="preserve">SERVICIO DE CONDUCCION ARTISTICA. Servicios de un
</t>
    </r>
    <r>
      <rPr>
        <b/>
        <sz val="9"/>
        <rFont val="Arial"/>
        <family val="2"/>
      </rPr>
      <t>curador artístico</t>
    </r>
    <r>
      <rPr>
        <sz val="9"/>
        <rFont val="Arial"/>
        <family val="2"/>
      </rPr>
      <t>, para que el CRFIC 2015 tenga una oferta de cine de calidad y de producción reciente en concordancia con los ejes temáticos del Festival.</t>
    </r>
  </si>
  <si>
    <t>PRODUCTOS ALIMENTICIOS -ALIMENTOS Y BEBIDAS</t>
  </si>
  <si>
    <t>Compra de productos alimenticios al Consejo Nacional de Producción.</t>
  </si>
  <si>
    <t>Contratar los servicios para habilitar la zona verde con que se cuenta en las instalaciones del Centro de Cine, brindar servicio de jardín mantenimiento y limpieza MANTENIMIENTO ZONA VERDE por un año.- Restaurando las áreas requeridas por la Administración.</t>
  </si>
  <si>
    <t>PLAN DE COMPRAS AÑO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</si>
</sst>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Red]0"/>
    <numFmt numFmtId="166" formatCode="&quot;₡&quot;#,##0.00;[Red]&quot;₡&quot;#,##0.00"/>
  </numFmts>
  <fonts count="20" x14ac:knownFonts="1">
    <font>
      <sz val="11"/>
      <color theme="1"/>
      <name val="Calibri"/>
      <family val="2"/>
      <scheme val="minor"/>
    </font>
    <font>
      <b/>
      <sz val="14"/>
      <color indexed="8"/>
      <name val="Arial"/>
      <family val="2"/>
    </font>
    <font>
      <b/>
      <u/>
      <sz val="14"/>
      <name val="Arial"/>
      <family val="2"/>
    </font>
    <font>
      <b/>
      <sz val="14"/>
      <name val="Arial"/>
      <family val="2"/>
    </font>
    <font>
      <b/>
      <sz val="10"/>
      <color indexed="8"/>
      <name val="Arial"/>
      <family val="2"/>
    </font>
    <font>
      <b/>
      <sz val="10"/>
      <name val="Arial"/>
      <family val="2"/>
    </font>
    <font>
      <b/>
      <sz val="9"/>
      <name val="Arial"/>
      <family val="2"/>
    </font>
    <font>
      <sz val="10"/>
      <name val="Arial"/>
      <family val="2"/>
    </font>
    <font>
      <sz val="9"/>
      <name val="Arial"/>
      <family val="2"/>
    </font>
    <font>
      <sz val="10"/>
      <color indexed="18"/>
      <name val="Arial"/>
      <family val="2"/>
    </font>
    <font>
      <sz val="9"/>
      <color indexed="8"/>
      <name val="Arial"/>
      <family val="2"/>
    </font>
    <font>
      <sz val="10"/>
      <color indexed="8"/>
      <name val="Arial"/>
      <family val="2"/>
    </font>
    <font>
      <b/>
      <sz val="9"/>
      <color indexed="8"/>
      <name val="Arial"/>
      <family val="2"/>
    </font>
    <font>
      <sz val="10"/>
      <color theme="1"/>
      <name val="Arial"/>
      <family val="2"/>
    </font>
    <font>
      <sz val="9"/>
      <color indexed="18"/>
      <name val="Arial"/>
      <family val="2"/>
    </font>
    <font>
      <sz val="9"/>
      <color rgb="FFFF0000"/>
      <name val="Arial"/>
      <family val="2"/>
    </font>
    <font>
      <sz val="9"/>
      <color theme="1"/>
      <name val="Arial"/>
      <family val="2"/>
    </font>
    <font>
      <sz val="10"/>
      <color theme="1"/>
      <name val="Calibri"/>
      <family val="2"/>
      <scheme val="minor"/>
    </font>
    <font>
      <u/>
      <sz val="11"/>
      <color theme="10"/>
      <name val="Calibri"/>
      <family val="2"/>
    </font>
    <font>
      <sz val="11"/>
      <name val="Calibri"/>
      <family val="2"/>
    </font>
  </fonts>
  <fills count="5">
    <fill>
      <patternFill patternType="none"/>
    </fill>
    <fill>
      <patternFill patternType="gray125"/>
    </fill>
    <fill>
      <patternFill patternType="solid">
        <fgColor theme="0"/>
        <bgColor indexed="64"/>
      </patternFill>
    </fill>
    <fill>
      <patternFill patternType="solid">
        <fgColor rgb="FF99FF99"/>
        <bgColor indexed="64"/>
      </patternFill>
    </fill>
    <fill>
      <patternFill patternType="solid">
        <fgColor rgb="FFFFFF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0" fontId="7" fillId="0" borderId="0"/>
    <xf numFmtId="0" fontId="18" fillId="0" borderId="0" applyNumberFormat="0" applyFill="0" applyBorder="0" applyAlignment="0" applyProtection="0">
      <alignment vertical="top"/>
      <protection locked="0"/>
    </xf>
  </cellStyleXfs>
  <cellXfs count="187">
    <xf numFmtId="0" fontId="0" fillId="0" borderId="0" xfId="0"/>
    <xf numFmtId="0" fontId="4" fillId="0" borderId="0" xfId="0" applyFont="1" applyFill="1" applyBorder="1" applyAlignment="1">
      <alignment horizontal="center" wrapText="1"/>
    </xf>
    <xf numFmtId="0" fontId="5" fillId="0" borderId="1" xfId="0" applyFont="1" applyBorder="1" applyAlignment="1">
      <alignment horizontal="center" vertical="center"/>
    </xf>
    <xf numFmtId="0" fontId="7" fillId="0" borderId="1" xfId="0" applyFont="1" applyBorder="1" applyAlignment="1">
      <alignment horizontal="center" vertical="center"/>
    </xf>
    <xf numFmtId="4" fontId="7" fillId="0" borderId="1" xfId="0" applyNumberFormat="1" applyFont="1" applyBorder="1" applyAlignment="1">
      <alignment vertical="center"/>
    </xf>
    <xf numFmtId="4" fontId="5" fillId="0" borderId="1" xfId="0" applyNumberFormat="1" applyFont="1" applyBorder="1" applyAlignment="1">
      <alignment vertical="center"/>
    </xf>
    <xf numFmtId="0" fontId="7" fillId="0" borderId="1" xfId="0" applyFont="1" applyFill="1" applyBorder="1" applyAlignment="1">
      <alignment horizontal="center" vertical="center"/>
    </xf>
    <xf numFmtId="4" fontId="7" fillId="0" borderId="1" xfId="0" applyNumberFormat="1" applyFont="1" applyFill="1" applyBorder="1" applyAlignment="1">
      <alignment vertical="center"/>
    </xf>
    <xf numFmtId="4" fontId="5" fillId="0" borderId="1" xfId="0" applyNumberFormat="1" applyFont="1" applyFill="1" applyBorder="1" applyAlignment="1">
      <alignment vertical="center"/>
    </xf>
    <xf numFmtId="0" fontId="8" fillId="0" borderId="1" xfId="0" applyNumberFormat="1" applyFont="1" applyFill="1" applyBorder="1" applyAlignment="1">
      <alignment horizontal="fill" vertical="center" wrapText="1"/>
    </xf>
    <xf numFmtId="0" fontId="8" fillId="0" borderId="1" xfId="0" applyNumberFormat="1" applyFont="1" applyBorder="1" applyAlignment="1">
      <alignment horizontal="justify" vertical="center"/>
    </xf>
    <xf numFmtId="0" fontId="9" fillId="0" borderId="1" xfId="0" applyFont="1" applyBorder="1" applyAlignment="1">
      <alignment vertical="center"/>
    </xf>
    <xf numFmtId="0" fontId="7" fillId="2" borderId="1" xfId="0" applyFont="1" applyFill="1" applyBorder="1" applyAlignment="1">
      <alignment horizontal="center" vertical="center"/>
    </xf>
    <xf numFmtId="4" fontId="7" fillId="2" borderId="1" xfId="0" applyNumberFormat="1" applyFont="1" applyFill="1" applyBorder="1" applyAlignment="1">
      <alignment vertical="center"/>
    </xf>
    <xf numFmtId="0" fontId="9" fillId="0" borderId="1" xfId="0" applyFont="1" applyBorder="1" applyAlignment="1">
      <alignment horizontal="center" vertical="center"/>
    </xf>
    <xf numFmtId="0" fontId="7" fillId="0" borderId="3" xfId="0" applyFont="1" applyFill="1" applyBorder="1" applyAlignment="1">
      <alignment horizontal="center" vertical="center"/>
    </xf>
    <xf numFmtId="0" fontId="10" fillId="0" borderId="1" xfId="0" applyFont="1" applyFill="1" applyBorder="1" applyAlignment="1">
      <alignment horizontal="center"/>
    </xf>
    <xf numFmtId="0" fontId="4" fillId="0" borderId="1" xfId="0" applyFont="1" applyFill="1" applyBorder="1" applyAlignment="1">
      <alignment horizontal="center"/>
    </xf>
    <xf numFmtId="164" fontId="4" fillId="0" borderId="1" xfId="0" applyNumberFormat="1" applyFont="1" applyFill="1" applyBorder="1" applyAlignment="1">
      <alignment horizontal="center"/>
    </xf>
    <xf numFmtId="4" fontId="5" fillId="0" borderId="1" xfId="0" applyNumberFormat="1" applyFont="1" applyBorder="1" applyAlignment="1">
      <alignment horizontal="right" vertical="center"/>
    </xf>
    <xf numFmtId="4" fontId="5" fillId="2" borderId="1" xfId="0" applyNumberFormat="1" applyFont="1" applyFill="1" applyBorder="1" applyAlignment="1">
      <alignment vertical="center"/>
    </xf>
    <xf numFmtId="0" fontId="7" fillId="2" borderId="1" xfId="1" applyFont="1" applyFill="1" applyBorder="1" applyAlignment="1">
      <alignment horizontal="center" vertical="center"/>
    </xf>
    <xf numFmtId="0" fontId="7" fillId="0" borderId="1" xfId="1" applyFont="1" applyBorder="1" applyAlignment="1">
      <alignment horizontal="center" vertical="center"/>
    </xf>
    <xf numFmtId="4" fontId="7" fillId="0" borderId="1" xfId="1" applyNumberFormat="1" applyFont="1" applyBorder="1" applyAlignment="1">
      <alignment vertical="center"/>
    </xf>
    <xf numFmtId="4" fontId="0" fillId="0" borderId="0" xfId="0" applyNumberFormat="1"/>
    <xf numFmtId="4" fontId="4" fillId="0" borderId="0" xfId="0" applyNumberFormat="1" applyFont="1" applyFill="1" applyBorder="1" applyAlignment="1">
      <alignment horizontal="center" wrapText="1"/>
    </xf>
    <xf numFmtId="4" fontId="1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xf>
    <xf numFmtId="49" fontId="7" fillId="0" borderId="1" xfId="0" applyNumberFormat="1" applyFont="1" applyFill="1" applyBorder="1" applyAlignment="1">
      <alignment horizontal="center" vertical="center"/>
    </xf>
    <xf numFmtId="0" fontId="7" fillId="2" borderId="1" xfId="0" applyNumberFormat="1" applyFont="1" applyFill="1" applyBorder="1" applyAlignment="1">
      <alignment horizontal="justify" vertical="center"/>
    </xf>
    <xf numFmtId="49" fontId="7" fillId="2" borderId="1" xfId="0" applyNumberFormat="1" applyFont="1" applyFill="1" applyBorder="1" applyAlignment="1">
      <alignment horizontal="center" vertical="center"/>
    </xf>
    <xf numFmtId="0" fontId="11" fillId="2" borderId="1" xfId="1" applyFont="1" applyFill="1" applyBorder="1" applyAlignment="1">
      <alignment horizontal="center" vertical="center" wrapText="1"/>
    </xf>
    <xf numFmtId="49" fontId="7" fillId="2" borderId="1" xfId="1" applyNumberFormat="1" applyFont="1" applyFill="1" applyBorder="1" applyAlignment="1">
      <alignment horizontal="center" vertical="center"/>
    </xf>
    <xf numFmtId="49" fontId="7" fillId="0" borderId="1" xfId="1" applyNumberFormat="1" applyFont="1" applyBorder="1" applyAlignment="1">
      <alignment horizontal="center" vertical="center"/>
    </xf>
    <xf numFmtId="49" fontId="5" fillId="0" borderId="1" xfId="0" applyNumberFormat="1" applyFont="1" applyBorder="1" applyAlignment="1">
      <alignment horizontal="center" vertical="center"/>
    </xf>
    <xf numFmtId="49" fontId="7" fillId="0" borderId="2" xfId="0" applyNumberFormat="1" applyFont="1" applyFill="1" applyBorder="1" applyAlignment="1">
      <alignment horizontal="center" vertical="center"/>
    </xf>
    <xf numFmtId="0" fontId="13" fillId="0" borderId="1" xfId="0" applyFont="1" applyBorder="1" applyAlignment="1">
      <alignment horizontal="center" vertical="center"/>
    </xf>
    <xf numFmtId="0" fontId="13" fillId="0" borderId="0" xfId="0" applyFont="1"/>
    <xf numFmtId="0" fontId="12" fillId="0" borderId="0" xfId="0" applyFont="1" applyFill="1" applyBorder="1" applyAlignment="1">
      <alignment horizontal="center" wrapText="1"/>
    </xf>
    <xf numFmtId="0" fontId="12" fillId="0" borderId="1" xfId="0" applyFont="1" applyFill="1" applyBorder="1" applyAlignment="1">
      <alignment horizontal="left" vertical="center" wrapText="1"/>
    </xf>
    <xf numFmtId="0" fontId="8" fillId="0" borderId="1" xfId="0" applyNumberFormat="1" applyFont="1" applyBorder="1" applyAlignment="1">
      <alignment vertical="center"/>
    </xf>
    <xf numFmtId="0" fontId="8" fillId="0" borderId="1" xfId="0" applyNumberFormat="1" applyFont="1" applyBorder="1" applyAlignment="1">
      <alignment horizontal="left" vertical="center" wrapText="1"/>
    </xf>
    <xf numFmtId="0" fontId="8" fillId="0" borderId="1" xfId="0" applyNumberFormat="1" applyFont="1" applyBorder="1" applyAlignment="1">
      <alignment horizontal="fill" vertical="center" wrapText="1"/>
    </xf>
    <xf numFmtId="0" fontId="8" fillId="0" borderId="1" xfId="0" applyFont="1" applyFill="1" applyBorder="1" applyAlignment="1">
      <alignment vertical="center"/>
    </xf>
    <xf numFmtId="0" fontId="8" fillId="0" borderId="1" xfId="0" applyNumberFormat="1" applyFont="1" applyFill="1" applyBorder="1" applyAlignment="1">
      <alignment horizontal="justify" vertical="center"/>
    </xf>
    <xf numFmtId="0" fontId="8" fillId="2" borderId="1" xfId="0" applyNumberFormat="1" applyFont="1" applyFill="1" applyBorder="1" applyAlignment="1">
      <alignment horizontal="justify" vertical="center"/>
    </xf>
    <xf numFmtId="0" fontId="8" fillId="0" borderId="1" xfId="0" applyFont="1" applyBorder="1" applyAlignment="1">
      <alignment vertical="center"/>
    </xf>
    <xf numFmtId="0" fontId="8" fillId="0" borderId="1" xfId="0" applyNumberFormat="1" applyFont="1" applyBorder="1" applyAlignment="1">
      <alignment horizontal="left" vertical="center"/>
    </xf>
    <xf numFmtId="0" fontId="14" fillId="0" borderId="1" xfId="0" applyFont="1" applyBorder="1" applyAlignment="1">
      <alignment vertical="center"/>
    </xf>
    <xf numFmtId="0" fontId="8" fillId="2" borderId="1" xfId="1" applyNumberFormat="1" applyFont="1" applyFill="1" applyBorder="1" applyAlignment="1">
      <alignment horizontal="left" vertical="center" wrapText="1"/>
    </xf>
    <xf numFmtId="40" fontId="8" fillId="0" borderId="1" xfId="0" applyNumberFormat="1" applyFont="1" applyFill="1" applyBorder="1" applyAlignment="1">
      <alignment horizontal="justify" vertical="center" wrapText="1"/>
    </xf>
    <xf numFmtId="0" fontId="6" fillId="0" borderId="1" xfId="0" applyNumberFormat="1" applyFont="1" applyFill="1" applyBorder="1" applyAlignment="1">
      <alignment horizontal="fill" vertical="center" wrapText="1"/>
    </xf>
    <xf numFmtId="0" fontId="8" fillId="0" borderId="1" xfId="0" applyNumberFormat="1" applyFont="1" applyFill="1" applyBorder="1" applyAlignment="1">
      <alignment horizontal="justify" vertical="center" wrapText="1"/>
    </xf>
    <xf numFmtId="1" fontId="8" fillId="0" borderId="1" xfId="0" applyNumberFormat="1" applyFont="1" applyBorder="1" applyAlignment="1">
      <alignment horizontal="center" vertical="center"/>
    </xf>
    <xf numFmtId="0" fontId="12" fillId="0" borderId="1" xfId="0" applyFont="1" applyFill="1" applyBorder="1" applyAlignment="1">
      <alignment horizontal="left"/>
    </xf>
    <xf numFmtId="0" fontId="8" fillId="2" borderId="1" xfId="0" applyFont="1" applyFill="1" applyBorder="1" applyAlignment="1">
      <alignment vertical="center"/>
    </xf>
    <xf numFmtId="49" fontId="8" fillId="0" borderId="1" xfId="0" applyNumberFormat="1" applyFont="1" applyBorder="1" applyAlignment="1">
      <alignment horizontal="justify" vertical="center" wrapText="1"/>
    </xf>
    <xf numFmtId="0" fontId="8" fillId="0" borderId="1" xfId="0" applyFont="1" applyBorder="1" applyAlignment="1">
      <alignment horizontal="center" vertical="center"/>
    </xf>
    <xf numFmtId="0" fontId="6" fillId="0" borderId="1" xfId="0" applyFont="1" applyBorder="1" applyAlignment="1">
      <alignment horizontal="center" vertical="center"/>
    </xf>
    <xf numFmtId="0" fontId="16" fillId="0" borderId="0" xfId="0" applyFont="1"/>
    <xf numFmtId="1" fontId="8" fillId="0" borderId="1" xfId="0" applyNumberFormat="1" applyFont="1" applyFill="1" applyBorder="1" applyAlignment="1">
      <alignment horizontal="center" vertical="center"/>
    </xf>
    <xf numFmtId="1" fontId="8" fillId="2" borderId="1" xfId="1" applyNumberFormat="1" applyFont="1" applyFill="1" applyBorder="1" applyAlignment="1">
      <alignment horizontal="center" vertical="center"/>
    </xf>
    <xf numFmtId="1" fontId="8" fillId="2" borderId="1" xfId="0" applyNumberFormat="1" applyFont="1" applyFill="1" applyBorder="1" applyAlignment="1">
      <alignment horizontal="center" vertical="center"/>
    </xf>
    <xf numFmtId="1" fontId="6" fillId="0" borderId="1" xfId="0" applyNumberFormat="1" applyFont="1" applyBorder="1" applyAlignment="1">
      <alignment horizontal="center" vertical="center"/>
    </xf>
    <xf numFmtId="1" fontId="8" fillId="0" borderId="1" xfId="1"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0" fontId="17" fillId="0" borderId="0" xfId="0" applyFont="1"/>
    <xf numFmtId="0" fontId="12" fillId="0" borderId="1" xfId="0"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2" borderId="3" xfId="0" applyFont="1" applyFill="1" applyBorder="1" applyAlignment="1">
      <alignment horizontal="center" vertical="center"/>
    </xf>
    <xf numFmtId="0" fontId="7" fillId="2" borderId="3" xfId="0" applyNumberFormat="1" applyFont="1" applyFill="1" applyBorder="1" applyAlignment="1">
      <alignment horizontal="justify" vertical="center"/>
    </xf>
    <xf numFmtId="0" fontId="7" fillId="2" borderId="3" xfId="1" applyFont="1" applyFill="1" applyBorder="1" applyAlignment="1">
      <alignment horizontal="center" vertical="center"/>
    </xf>
    <xf numFmtId="0" fontId="9"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7" fillId="0" borderId="3" xfId="1" applyFont="1" applyBorder="1" applyAlignment="1">
      <alignment horizontal="center" vertical="center"/>
    </xf>
    <xf numFmtId="0" fontId="7" fillId="0" borderId="1" xfId="0" applyNumberFormat="1" applyFont="1" applyBorder="1" applyAlignment="1">
      <alignment vertical="center" wrapText="1"/>
    </xf>
    <xf numFmtId="0" fontId="17" fillId="0" borderId="0" xfId="0" applyFont="1" applyFill="1"/>
    <xf numFmtId="0" fontId="5" fillId="0" borderId="3" xfId="0" applyFont="1" applyBorder="1" applyAlignment="1">
      <alignment horizontal="center" vertical="center"/>
    </xf>
    <xf numFmtId="0" fontId="4" fillId="0" borderId="3" xfId="0" applyFont="1" applyFill="1" applyBorder="1" applyAlignment="1">
      <alignment horizontal="center"/>
    </xf>
    <xf numFmtId="0" fontId="13" fillId="0" borderId="3" xfId="0" applyFont="1" applyBorder="1" applyAlignment="1">
      <alignment horizontal="center" vertical="center"/>
    </xf>
    <xf numFmtId="1" fontId="8" fillId="0" borderId="1" xfId="0" applyNumberFormat="1" applyFont="1" applyBorder="1" applyAlignment="1">
      <alignment horizontal="center"/>
    </xf>
    <xf numFmtId="1" fontId="8" fillId="0" borderId="0" xfId="0" applyNumberFormat="1" applyFont="1" applyAlignment="1">
      <alignment horizontal="center"/>
    </xf>
    <xf numFmtId="0" fontId="8" fillId="0" borderId="0" xfId="0" applyFont="1" applyFill="1" applyBorder="1" applyAlignment="1">
      <alignment horizontal="center"/>
    </xf>
    <xf numFmtId="0" fontId="16" fillId="0" borderId="0" xfId="0" applyFont="1" applyAlignment="1">
      <alignment horizontal="center"/>
    </xf>
    <xf numFmtId="0" fontId="8" fillId="2" borderId="1" xfId="0" applyNumberFormat="1" applyFont="1" applyFill="1" applyBorder="1" applyAlignment="1">
      <alignment horizontal="left" vertical="center" wrapText="1"/>
    </xf>
    <xf numFmtId="0" fontId="0" fillId="2" borderId="0" xfId="0" quotePrefix="1" applyFill="1"/>
    <xf numFmtId="0" fontId="0" fillId="2" borderId="0" xfId="0" applyFill="1"/>
    <xf numFmtId="0" fontId="17" fillId="2" borderId="0" xfId="0" quotePrefix="1" applyFont="1" applyFill="1"/>
    <xf numFmtId="0" fontId="17" fillId="2" borderId="0" xfId="0" applyFont="1" applyFill="1"/>
    <xf numFmtId="1" fontId="6" fillId="2" borderId="1" xfId="1" applyNumberFormat="1" applyFont="1" applyFill="1" applyBorder="1" applyAlignment="1">
      <alignment horizontal="center" vertical="center"/>
    </xf>
    <xf numFmtId="0" fontId="6" fillId="2" borderId="1" xfId="0" applyNumberFormat="1" applyFont="1" applyFill="1" applyBorder="1" applyAlignment="1">
      <alignment horizontal="justify" vertical="center"/>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7" fillId="0" borderId="0" xfId="0" quotePrefix="1" applyFont="1" applyFill="1" applyBorder="1" applyAlignment="1">
      <alignment horizontal="left" vertical="center" wrapText="1"/>
    </xf>
    <xf numFmtId="0" fontId="8" fillId="0" borderId="1" xfId="0" applyNumberFormat="1" applyFont="1" applyFill="1" applyBorder="1" applyAlignment="1">
      <alignment vertical="center" wrapText="1"/>
    </xf>
    <xf numFmtId="0" fontId="8" fillId="0" borderId="1" xfId="0" applyNumberFormat="1" applyFont="1" applyBorder="1" applyAlignment="1">
      <alignment vertical="center" wrapText="1"/>
    </xf>
    <xf numFmtId="0" fontId="8" fillId="0" borderId="1" xfId="0" applyFont="1" applyFill="1" applyBorder="1" applyAlignment="1">
      <alignment vertical="center" wrapText="1"/>
    </xf>
    <xf numFmtId="0" fontId="7" fillId="0" borderId="1" xfId="0" applyNumberFormat="1" applyFont="1" applyBorder="1" applyAlignment="1">
      <alignment horizontal="justify" vertical="center"/>
    </xf>
    <xf numFmtId="165" fontId="5" fillId="0" borderId="1" xfId="0" applyNumberFormat="1" applyFont="1" applyBorder="1" applyAlignment="1">
      <alignment horizontal="center" vertical="center"/>
    </xf>
    <xf numFmtId="165"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65" fontId="7" fillId="0" borderId="1" xfId="0" applyNumberFormat="1" applyFont="1" applyBorder="1" applyAlignment="1">
      <alignment horizontal="center" vertical="center" wrapText="1"/>
    </xf>
    <xf numFmtId="4" fontId="17" fillId="0" borderId="0" xfId="0" applyNumberFormat="1" applyFont="1"/>
    <xf numFmtId="0" fontId="7" fillId="2" borderId="3"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NumberFormat="1" applyFont="1" applyFill="1" applyBorder="1" applyAlignment="1">
      <alignment vertical="center"/>
    </xf>
    <xf numFmtId="0" fontId="7" fillId="3" borderId="1" xfId="0" applyFont="1" applyFill="1" applyBorder="1" applyAlignment="1">
      <alignment horizontal="center" vertical="center"/>
    </xf>
    <xf numFmtId="0" fontId="7" fillId="3" borderId="1" xfId="0" applyFont="1" applyFill="1" applyBorder="1" applyAlignment="1">
      <alignment vertical="center"/>
    </xf>
    <xf numFmtId="0" fontId="7" fillId="3" borderId="3" xfId="0" applyFont="1" applyFill="1" applyBorder="1" applyAlignment="1">
      <alignment horizontal="center" vertical="center"/>
    </xf>
    <xf numFmtId="4" fontId="7" fillId="3" borderId="1" xfId="0" applyNumberFormat="1" applyFont="1" applyFill="1" applyBorder="1" applyAlignment="1">
      <alignment vertical="center"/>
    </xf>
    <xf numFmtId="49" fontId="7" fillId="3" borderId="1" xfId="0" applyNumberFormat="1" applyFont="1" applyFill="1" applyBorder="1" applyAlignment="1">
      <alignment horizontal="center" vertical="center"/>
    </xf>
    <xf numFmtId="4" fontId="5" fillId="3" borderId="1" xfId="0" applyNumberFormat="1" applyFont="1" applyFill="1" applyBorder="1" applyAlignment="1">
      <alignment vertical="center"/>
    </xf>
    <xf numFmtId="1" fontId="6" fillId="3" borderId="1" xfId="0" applyNumberFormat="1" applyFont="1" applyFill="1" applyBorder="1" applyAlignment="1">
      <alignment horizontal="center" vertical="center"/>
    </xf>
    <xf numFmtId="0" fontId="6" fillId="3" borderId="1" xfId="0" applyNumberFormat="1" applyFont="1" applyFill="1" applyBorder="1" applyAlignment="1">
      <alignment horizontal="fill" vertical="center" wrapText="1"/>
    </xf>
    <xf numFmtId="1" fontId="5" fillId="3" borderId="1" xfId="0" applyNumberFormat="1" applyFont="1" applyFill="1" applyBorder="1" applyAlignment="1">
      <alignment horizontal="center" vertical="center"/>
    </xf>
    <xf numFmtId="0" fontId="5" fillId="3" borderId="1" xfId="0" applyNumberFormat="1" applyFont="1" applyFill="1" applyBorder="1" applyAlignment="1">
      <alignment horizontal="justify" vertical="center"/>
    </xf>
    <xf numFmtId="0" fontId="6" fillId="3" borderId="1" xfId="0" applyNumberFormat="1" applyFont="1" applyFill="1" applyBorder="1" applyAlignment="1">
      <alignment horizontal="justify" vertical="center"/>
    </xf>
    <xf numFmtId="1" fontId="8" fillId="3" borderId="1" xfId="0" applyNumberFormat="1" applyFont="1" applyFill="1" applyBorder="1" applyAlignment="1">
      <alignment horizontal="center" vertical="center"/>
    </xf>
    <xf numFmtId="1" fontId="8" fillId="4" borderId="1" xfId="1" applyNumberFormat="1" applyFont="1" applyFill="1" applyBorder="1" applyAlignment="1">
      <alignment horizontal="center" vertical="center"/>
    </xf>
    <xf numFmtId="0" fontId="8" fillId="4" borderId="1" xfId="1" applyNumberFormat="1" applyFont="1" applyFill="1" applyBorder="1" applyAlignment="1">
      <alignment horizontal="left" vertical="center" wrapText="1"/>
    </xf>
    <xf numFmtId="0" fontId="11" fillId="4" borderId="1" xfId="1" applyFont="1" applyFill="1" applyBorder="1" applyAlignment="1">
      <alignment horizontal="center" vertical="center" wrapText="1"/>
    </xf>
    <xf numFmtId="0" fontId="7" fillId="4" borderId="1" xfId="1" applyFont="1" applyFill="1" applyBorder="1" applyAlignment="1">
      <alignment horizontal="center" vertical="center"/>
    </xf>
    <xf numFmtId="49" fontId="7" fillId="4" borderId="1" xfId="1" applyNumberFormat="1" applyFont="1" applyFill="1" applyBorder="1" applyAlignment="1">
      <alignment horizontal="center" vertical="center"/>
    </xf>
    <xf numFmtId="0" fontId="7" fillId="4" borderId="3" xfId="1" applyFont="1" applyFill="1" applyBorder="1" applyAlignment="1">
      <alignment horizontal="center" vertical="center"/>
    </xf>
    <xf numFmtId="4" fontId="7" fillId="4" borderId="1" xfId="0" applyNumberFormat="1" applyFont="1" applyFill="1" applyBorder="1" applyAlignment="1">
      <alignment vertical="center"/>
    </xf>
    <xf numFmtId="0" fontId="6" fillId="4" borderId="1" xfId="0" applyFont="1" applyFill="1" applyBorder="1" applyAlignment="1">
      <alignment horizontal="center" vertical="center"/>
    </xf>
    <xf numFmtId="0" fontId="14" fillId="4" borderId="1" xfId="0" applyFont="1" applyFill="1" applyBorder="1" applyAlignment="1">
      <alignment vertical="center"/>
    </xf>
    <xf numFmtId="0" fontId="9" fillId="4" borderId="1" xfId="0" applyFont="1" applyFill="1" applyBorder="1" applyAlignment="1">
      <alignment horizontal="center" vertical="center"/>
    </xf>
    <xf numFmtId="0" fontId="9" fillId="4" borderId="1" xfId="0" applyFont="1" applyFill="1" applyBorder="1" applyAlignment="1">
      <alignment vertical="center"/>
    </xf>
    <xf numFmtId="0" fontId="9" fillId="4" borderId="3" xfId="0" applyFont="1" applyFill="1" applyBorder="1" applyAlignment="1">
      <alignment horizontal="center" vertical="center"/>
    </xf>
    <xf numFmtId="4" fontId="5" fillId="4" borderId="1" xfId="0" applyNumberFormat="1" applyFont="1" applyFill="1" applyBorder="1" applyAlignment="1">
      <alignment vertical="center"/>
    </xf>
    <xf numFmtId="0" fontId="8" fillId="2" borderId="1" xfId="0" applyFont="1" applyFill="1" applyBorder="1" applyAlignment="1">
      <alignment vertical="center" wrapText="1"/>
    </xf>
    <xf numFmtId="0" fontId="6" fillId="0" borderId="1" xfId="0" applyFont="1" applyBorder="1" applyAlignment="1">
      <alignment vertical="center"/>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1" fontId="5" fillId="3" borderId="1" xfId="1" applyNumberFormat="1" applyFont="1" applyFill="1" applyBorder="1" applyAlignment="1">
      <alignment horizontal="center" vertical="center"/>
    </xf>
    <xf numFmtId="164" fontId="4" fillId="3" borderId="1"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1" fontId="7" fillId="3" borderId="1" xfId="0" applyNumberFormat="1" applyFont="1" applyFill="1" applyBorder="1" applyAlignment="1">
      <alignment horizontal="center" vertical="center"/>
    </xf>
    <xf numFmtId="40" fontId="7" fillId="3" borderId="1" xfId="0" applyNumberFormat="1" applyFont="1" applyFill="1" applyBorder="1" applyAlignment="1">
      <alignment horizontal="justify" vertical="center" wrapText="1"/>
    </xf>
    <xf numFmtId="40" fontId="5" fillId="3" borderId="1" xfId="0" applyNumberFormat="1" applyFont="1" applyFill="1" applyBorder="1" applyAlignment="1">
      <alignment horizontal="justify" vertical="center" wrapText="1"/>
    </xf>
    <xf numFmtId="0" fontId="5" fillId="3" borderId="1" xfId="0" applyNumberFormat="1" applyFont="1" applyFill="1" applyBorder="1" applyAlignment="1">
      <alignment vertical="center" wrapText="1"/>
    </xf>
    <xf numFmtId="4" fontId="4"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justify" vertical="center"/>
    </xf>
    <xf numFmtId="0" fontId="8" fillId="2" borderId="1" xfId="0" applyNumberFormat="1" applyFont="1" applyFill="1" applyBorder="1" applyAlignment="1">
      <alignment horizontal="justify" vertical="center" wrapText="1"/>
    </xf>
    <xf numFmtId="1" fontId="5"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4" fontId="0" fillId="3" borderId="1" xfId="0" applyNumberFormat="1" applyFont="1" applyFill="1" applyBorder="1" applyAlignment="1">
      <alignment vertical="center"/>
    </xf>
    <xf numFmtId="0" fontId="8" fillId="2" borderId="1" xfId="1" applyNumberFormat="1" applyFont="1" applyFill="1" applyBorder="1" applyAlignment="1">
      <alignment vertical="center"/>
    </xf>
    <xf numFmtId="4" fontId="7" fillId="2" borderId="1" xfId="1" applyNumberFormat="1" applyFont="1" applyFill="1" applyBorder="1" applyAlignment="1">
      <alignment vertical="center"/>
    </xf>
    <xf numFmtId="4" fontId="7" fillId="3" borderId="1" xfId="0" applyNumberFormat="1" applyFont="1" applyFill="1" applyBorder="1" applyAlignment="1">
      <alignment horizontal="center" vertical="center"/>
    </xf>
    <xf numFmtId="166" fontId="17" fillId="0" borderId="0" xfId="0" applyNumberFormat="1" applyFont="1"/>
    <xf numFmtId="166" fontId="0" fillId="0" borderId="0" xfId="0" applyNumberFormat="1"/>
    <xf numFmtId="0" fontId="7" fillId="0" borderId="4" xfId="0" applyFont="1" applyFill="1" applyBorder="1" applyAlignment="1">
      <alignment horizontal="center" vertical="center"/>
    </xf>
    <xf numFmtId="165" fontId="19" fillId="2" borderId="0" xfId="2" applyNumberFormat="1" applyFont="1" applyFill="1" applyAlignment="1" applyProtection="1">
      <alignment vertical="center" wrapText="1"/>
    </xf>
    <xf numFmtId="165" fontId="19" fillId="2" borderId="1" xfId="2" applyNumberFormat="1" applyFont="1" applyFill="1" applyBorder="1" applyAlignment="1" applyProtection="1">
      <alignment vertical="center" wrapText="1"/>
    </xf>
    <xf numFmtId="0" fontId="17"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165" fontId="8" fillId="2" borderId="0" xfId="2" applyNumberFormat="1" applyFont="1" applyFill="1" applyAlignment="1" applyProtection="1">
      <alignment wrapText="1"/>
    </xf>
    <xf numFmtId="4" fontId="5" fillId="2" borderId="1" xfId="0" applyNumberFormat="1" applyFont="1" applyFill="1" applyBorder="1" applyAlignment="1">
      <alignment horizontal="right" vertical="center"/>
    </xf>
    <xf numFmtId="0" fontId="8" fillId="0" borderId="1" xfId="1" applyNumberFormat="1" applyFont="1" applyBorder="1" applyAlignment="1">
      <alignment vertical="center" wrapText="1"/>
    </xf>
    <xf numFmtId="0" fontId="6" fillId="0" borderId="3" xfId="0" applyFont="1" applyBorder="1" applyAlignment="1">
      <alignment vertical="center" wrapText="1"/>
    </xf>
    <xf numFmtId="0" fontId="0" fillId="0" borderId="5" xfId="0" applyBorder="1" applyAlignment="1">
      <alignment vertical="center" wrapText="1"/>
    </xf>
    <xf numFmtId="0" fontId="17" fillId="0" borderId="0" xfId="0" applyFont="1" applyFill="1" applyBorder="1" applyAlignment="1">
      <alignment horizontal="left" wrapText="1"/>
    </xf>
    <xf numFmtId="0" fontId="17" fillId="0" borderId="0" xfId="0" applyFont="1" applyFill="1" applyAlignment="1">
      <alignment horizontal="left" wrapText="1"/>
    </xf>
    <xf numFmtId="0" fontId="1" fillId="0" borderId="0" xfId="0" applyFont="1" applyFill="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wrapText="1"/>
    </xf>
    <xf numFmtId="0" fontId="17"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7" fillId="0" borderId="0" xfId="0" quotePrefix="1" applyFont="1" applyFill="1" applyBorder="1" applyAlignment="1">
      <alignment horizontal="left" vertical="center" wrapText="1"/>
    </xf>
  </cellXfs>
  <cellStyles count="3">
    <cellStyle name="Hipervínculo" xfId="2" builtinId="8"/>
    <cellStyle name="Normal" xfId="0" builtinId="0"/>
    <cellStyle name="Normal 2" xfId="1"/>
  </cellStyles>
  <dxfs count="0"/>
  <tableStyles count="0" defaultTableStyle="TableStyleMedium9" defaultPivotStyle="PivotStyleLight16"/>
  <colors>
    <mruColors>
      <color rgb="FF99FF99"/>
      <color rgb="FFFFFF99"/>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acienda.go.cr/rp/ca/BusquedaMercancias.aspx?catalogo=COG&amp;codmerc=501040200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tabSelected="1" workbookViewId="0">
      <selection activeCell="A3" sqref="A3:H3"/>
    </sheetView>
  </sheetViews>
  <sheetFormatPr baseColWidth="10" defaultRowHeight="15" x14ac:dyDescent="0.25"/>
  <cols>
    <col min="1" max="1" width="15.7109375" style="89" customWidth="1"/>
    <col min="2" max="2" width="48" style="62" customWidth="1"/>
    <col min="3" max="3" width="7.5703125" style="40" customWidth="1"/>
    <col min="4" max="4" width="8.7109375" style="40" customWidth="1"/>
    <col min="5" max="5" width="7.5703125" style="40" customWidth="1"/>
    <col min="6" max="6" width="11.7109375" style="40" customWidth="1"/>
    <col min="7" max="7" width="6.7109375" style="40" customWidth="1"/>
    <col min="8" max="8" width="15.85546875" style="24" customWidth="1"/>
    <col min="9" max="10" width="18.7109375" style="69" customWidth="1"/>
  </cols>
  <sheetData>
    <row r="1" spans="1:10" ht="18" x14ac:dyDescent="0.25">
      <c r="A1" s="179" t="s">
        <v>0</v>
      </c>
      <c r="B1" s="179"/>
      <c r="C1" s="179"/>
      <c r="D1" s="179"/>
      <c r="E1" s="179"/>
      <c r="F1" s="179"/>
      <c r="G1" s="179"/>
      <c r="H1" s="179"/>
      <c r="I1"/>
      <c r="J1"/>
    </row>
    <row r="2" spans="1:10" ht="18" x14ac:dyDescent="0.25">
      <c r="A2" s="179" t="s">
        <v>1</v>
      </c>
      <c r="B2" s="179"/>
      <c r="C2" s="179"/>
      <c r="D2" s="179"/>
      <c r="E2" s="179"/>
      <c r="F2" s="179"/>
      <c r="G2" s="179"/>
      <c r="H2" s="179"/>
      <c r="I2"/>
      <c r="J2"/>
    </row>
    <row r="3" spans="1:10" ht="18" x14ac:dyDescent="0.25">
      <c r="A3" s="180" t="s">
        <v>128</v>
      </c>
      <c r="B3" s="180"/>
      <c r="C3" s="180"/>
      <c r="D3" s="180"/>
      <c r="E3" s="180"/>
      <c r="F3" s="180"/>
      <c r="G3" s="180"/>
      <c r="H3" s="180"/>
      <c r="I3"/>
      <c r="J3"/>
    </row>
    <row r="4" spans="1:10" ht="18" x14ac:dyDescent="0.25">
      <c r="A4" s="181" t="s">
        <v>47</v>
      </c>
      <c r="B4" s="181"/>
      <c r="C4" s="181"/>
      <c r="D4" s="181"/>
      <c r="E4" s="181"/>
      <c r="F4" s="181"/>
      <c r="G4" s="181"/>
      <c r="H4" s="181"/>
      <c r="I4"/>
      <c r="J4"/>
    </row>
    <row r="5" spans="1:10" ht="18" x14ac:dyDescent="0.25">
      <c r="A5" s="181" t="s">
        <v>48</v>
      </c>
      <c r="B5" s="181"/>
      <c r="C5" s="181"/>
      <c r="D5" s="181"/>
      <c r="E5" s="181"/>
      <c r="F5" s="181"/>
      <c r="G5" s="181"/>
      <c r="H5" s="181"/>
      <c r="I5"/>
      <c r="J5"/>
    </row>
    <row r="6" spans="1:10" x14ac:dyDescent="0.25">
      <c r="A6" s="41"/>
      <c r="B6" s="41"/>
      <c r="C6" s="1"/>
      <c r="D6" s="1"/>
      <c r="E6" s="1"/>
      <c r="F6" s="1"/>
      <c r="G6" s="1"/>
      <c r="H6" s="25"/>
      <c r="I6"/>
      <c r="J6"/>
    </row>
    <row r="7" spans="1:10" ht="24" x14ac:dyDescent="0.25">
      <c r="A7" s="27" t="s">
        <v>2</v>
      </c>
      <c r="B7" s="42" t="s">
        <v>3</v>
      </c>
      <c r="C7" s="70" t="s">
        <v>4</v>
      </c>
      <c r="D7" s="70" t="s">
        <v>5</v>
      </c>
      <c r="E7" s="71" t="s">
        <v>6</v>
      </c>
      <c r="F7" s="73" t="s">
        <v>7</v>
      </c>
      <c r="G7" s="70" t="s">
        <v>8</v>
      </c>
      <c r="H7" s="72" t="s">
        <v>9</v>
      </c>
      <c r="I7"/>
      <c r="J7"/>
    </row>
    <row r="8" spans="1:10" x14ac:dyDescent="0.25">
      <c r="A8" s="113">
        <v>10101</v>
      </c>
      <c r="B8" s="114" t="s">
        <v>10</v>
      </c>
      <c r="C8" s="115"/>
      <c r="D8" s="115"/>
      <c r="E8" s="116"/>
      <c r="F8" s="117"/>
      <c r="G8" s="115"/>
      <c r="H8" s="118"/>
      <c r="I8"/>
      <c r="J8"/>
    </row>
    <row r="9" spans="1:10" x14ac:dyDescent="0.25">
      <c r="A9" s="56">
        <v>10101001000001</v>
      </c>
      <c r="B9" s="43" t="s">
        <v>11</v>
      </c>
      <c r="C9" s="3" t="s">
        <v>12</v>
      </c>
      <c r="D9" s="3">
        <v>0</v>
      </c>
      <c r="E9" s="30" t="s">
        <v>13</v>
      </c>
      <c r="F9" s="74" t="s">
        <v>14</v>
      </c>
      <c r="G9" s="3">
        <v>3</v>
      </c>
      <c r="H9" s="4">
        <v>11000000</v>
      </c>
      <c r="I9"/>
      <c r="J9"/>
    </row>
    <row r="10" spans="1:10" x14ac:dyDescent="0.25">
      <c r="A10" s="66" t="s">
        <v>15</v>
      </c>
      <c r="B10" s="43"/>
      <c r="C10" s="3"/>
      <c r="D10" s="3"/>
      <c r="E10" s="30"/>
      <c r="F10" s="74"/>
      <c r="G10" s="3"/>
      <c r="H10" s="5">
        <f>SUM(H9)</f>
        <v>11000000</v>
      </c>
      <c r="I10"/>
      <c r="J10"/>
    </row>
    <row r="11" spans="1:10" x14ac:dyDescent="0.25">
      <c r="A11" s="56"/>
      <c r="B11" s="43"/>
      <c r="C11" s="3"/>
      <c r="D11" s="3"/>
      <c r="E11" s="30"/>
      <c r="F11" s="74"/>
      <c r="G11" s="3"/>
      <c r="H11" s="5"/>
      <c r="I11"/>
      <c r="J11"/>
    </row>
    <row r="12" spans="1:10" x14ac:dyDescent="0.25">
      <c r="A12" s="113">
        <v>10102</v>
      </c>
      <c r="B12" s="114" t="s">
        <v>16</v>
      </c>
      <c r="C12" s="115"/>
      <c r="D12" s="115"/>
      <c r="E12" s="119"/>
      <c r="F12" s="117"/>
      <c r="G12" s="115"/>
      <c r="H12" s="118"/>
      <c r="I12"/>
      <c r="J12"/>
    </row>
    <row r="13" spans="1:10" s="92" customFormat="1" ht="60" x14ac:dyDescent="0.25">
      <c r="A13" s="65">
        <v>10102000000000</v>
      </c>
      <c r="B13" s="90" t="s">
        <v>66</v>
      </c>
      <c r="C13" s="12" t="s">
        <v>12</v>
      </c>
      <c r="D13" s="12">
        <v>0</v>
      </c>
      <c r="E13" s="33" t="s">
        <v>13</v>
      </c>
      <c r="F13" s="75" t="s">
        <v>14</v>
      </c>
      <c r="G13" s="12">
        <v>10</v>
      </c>
      <c r="H13" s="13">
        <v>500000</v>
      </c>
      <c r="I13" s="91"/>
    </row>
    <row r="14" spans="1:10" x14ac:dyDescent="0.25">
      <c r="A14" s="66" t="s">
        <v>17</v>
      </c>
      <c r="B14" s="44"/>
      <c r="C14" s="3"/>
      <c r="D14" s="3"/>
      <c r="E14" s="30"/>
      <c r="F14" s="74"/>
      <c r="G14" s="3"/>
      <c r="H14" s="5">
        <f>SUM(H13:H13)</f>
        <v>500000</v>
      </c>
      <c r="I14"/>
      <c r="J14"/>
    </row>
    <row r="15" spans="1:10" x14ac:dyDescent="0.25">
      <c r="A15" s="56"/>
      <c r="B15" s="45"/>
      <c r="C15" s="3"/>
      <c r="D15" s="3"/>
      <c r="E15" s="30"/>
      <c r="F15" s="74"/>
      <c r="G15" s="3"/>
      <c r="H15" s="5"/>
      <c r="I15"/>
      <c r="J15"/>
    </row>
    <row r="16" spans="1:10" ht="27.75" customHeight="1" x14ac:dyDescent="0.25">
      <c r="A16" s="113">
        <v>10104</v>
      </c>
      <c r="B16" s="114" t="s">
        <v>18</v>
      </c>
      <c r="C16" s="115"/>
      <c r="D16" s="115"/>
      <c r="E16" s="119"/>
      <c r="F16" s="117"/>
      <c r="G16" s="115"/>
      <c r="H16" s="120"/>
      <c r="I16" s="177"/>
      <c r="J16" s="178"/>
    </row>
    <row r="17" spans="1:8" ht="66" customHeight="1" x14ac:dyDescent="0.25">
      <c r="A17" s="63">
        <v>10104900000005</v>
      </c>
      <c r="B17" s="102" t="s">
        <v>67</v>
      </c>
      <c r="C17" s="6" t="s">
        <v>12</v>
      </c>
      <c r="D17" s="6">
        <v>0</v>
      </c>
      <c r="E17" s="31" t="s">
        <v>13</v>
      </c>
      <c r="F17" s="15" t="s">
        <v>14</v>
      </c>
      <c r="G17" s="6" t="s">
        <v>60</v>
      </c>
      <c r="H17" s="7">
        <v>500000</v>
      </c>
    </row>
    <row r="18" spans="1:8" x14ac:dyDescent="0.25">
      <c r="A18" s="68" t="s">
        <v>17</v>
      </c>
      <c r="B18" s="46"/>
      <c r="C18" s="6"/>
      <c r="D18" s="6"/>
      <c r="E18" s="31"/>
      <c r="F18" s="15"/>
      <c r="G18" s="6"/>
      <c r="H18" s="5">
        <f>SUM(H17)</f>
        <v>500000</v>
      </c>
    </row>
    <row r="19" spans="1:8" x14ac:dyDescent="0.25">
      <c r="A19" s="63"/>
      <c r="B19" s="9"/>
      <c r="C19" s="3"/>
      <c r="D19" s="3"/>
      <c r="E19" s="30"/>
      <c r="F19" s="74"/>
      <c r="G19" s="3"/>
      <c r="H19" s="4"/>
    </row>
    <row r="20" spans="1:8" x14ac:dyDescent="0.25">
      <c r="A20" s="113">
        <v>10203</v>
      </c>
      <c r="B20" s="114" t="s">
        <v>19</v>
      </c>
      <c r="C20" s="115"/>
      <c r="D20" s="115"/>
      <c r="E20" s="119"/>
      <c r="F20" s="117"/>
      <c r="G20" s="115"/>
      <c r="H20" s="120"/>
    </row>
    <row r="21" spans="1:8" ht="132" x14ac:dyDescent="0.25">
      <c r="A21" s="63">
        <v>10203001000001</v>
      </c>
      <c r="B21" s="55" t="s">
        <v>97</v>
      </c>
      <c r="C21" s="6" t="s">
        <v>12</v>
      </c>
      <c r="D21" s="6">
        <v>0</v>
      </c>
      <c r="E21" s="31" t="s">
        <v>13</v>
      </c>
      <c r="F21" s="15" t="s">
        <v>14</v>
      </c>
      <c r="G21" s="6" t="s">
        <v>60</v>
      </c>
      <c r="H21" s="13">
        <v>3000000</v>
      </c>
    </row>
    <row r="22" spans="1:8" x14ac:dyDescent="0.25">
      <c r="A22" s="61" t="s">
        <v>17</v>
      </c>
      <c r="B22" s="49"/>
      <c r="C22" s="3"/>
      <c r="D22" s="3"/>
      <c r="E22" s="30"/>
      <c r="F22" s="74"/>
      <c r="G22" s="3"/>
      <c r="H22" s="5">
        <f>SUM(H21:H21)</f>
        <v>3000000</v>
      </c>
    </row>
    <row r="23" spans="1:8" x14ac:dyDescent="0.25">
      <c r="A23" s="60"/>
      <c r="B23" s="49"/>
      <c r="C23" s="3"/>
      <c r="D23" s="3"/>
      <c r="E23" s="30"/>
      <c r="F23" s="74"/>
      <c r="G23" s="3"/>
      <c r="H23" s="5"/>
    </row>
    <row r="24" spans="1:8" x14ac:dyDescent="0.25">
      <c r="A24" s="113">
        <v>10204</v>
      </c>
      <c r="B24" s="114" t="s">
        <v>20</v>
      </c>
      <c r="C24" s="115"/>
      <c r="D24" s="115"/>
      <c r="E24" s="119"/>
      <c r="F24" s="117"/>
      <c r="G24" s="115"/>
      <c r="H24" s="118"/>
    </row>
    <row r="25" spans="1:8" ht="39" customHeight="1" x14ac:dyDescent="0.25">
      <c r="A25" s="56">
        <v>10204900000001</v>
      </c>
      <c r="B25" s="100" t="s">
        <v>55</v>
      </c>
      <c r="C25" s="3" t="s">
        <v>12</v>
      </c>
      <c r="D25" s="3">
        <v>0</v>
      </c>
      <c r="E25" s="30" t="s">
        <v>13</v>
      </c>
      <c r="F25" s="74" t="s">
        <v>14</v>
      </c>
      <c r="G25" s="3">
        <v>24</v>
      </c>
      <c r="H25" s="4">
        <v>2816000</v>
      </c>
    </row>
    <row r="26" spans="1:8" x14ac:dyDescent="0.25">
      <c r="A26" s="66" t="s">
        <v>17</v>
      </c>
      <c r="B26" s="9"/>
      <c r="C26" s="3"/>
      <c r="D26" s="3"/>
      <c r="E26" s="30"/>
      <c r="F26" s="74"/>
      <c r="G26" s="3"/>
      <c r="H26" s="5">
        <f>SUM(H24:H25)</f>
        <v>2816000</v>
      </c>
    </row>
    <row r="27" spans="1:8" x14ac:dyDescent="0.25">
      <c r="A27" s="56"/>
      <c r="B27" s="9"/>
      <c r="C27" s="3"/>
      <c r="D27" s="3"/>
      <c r="E27" s="30"/>
      <c r="F27" s="74"/>
      <c r="G27" s="3"/>
      <c r="H27" s="5"/>
    </row>
    <row r="28" spans="1:8" x14ac:dyDescent="0.25">
      <c r="A28" s="121">
        <v>10299</v>
      </c>
      <c r="B28" s="122" t="s">
        <v>56</v>
      </c>
      <c r="C28" s="115"/>
      <c r="D28" s="115"/>
      <c r="E28" s="119"/>
      <c r="F28" s="117"/>
      <c r="G28" s="115"/>
      <c r="H28" s="120"/>
    </row>
    <row r="29" spans="1:8" ht="37.5" customHeight="1" x14ac:dyDescent="0.25">
      <c r="A29" s="56">
        <v>10299005000025</v>
      </c>
      <c r="B29" s="100" t="s">
        <v>57</v>
      </c>
      <c r="C29" s="3" t="s">
        <v>12</v>
      </c>
      <c r="D29" s="3">
        <v>0</v>
      </c>
      <c r="E29" s="30" t="s">
        <v>13</v>
      </c>
      <c r="F29" s="74" t="s">
        <v>14</v>
      </c>
      <c r="G29" s="3">
        <v>24</v>
      </c>
      <c r="H29" s="4">
        <v>2000000</v>
      </c>
    </row>
    <row r="30" spans="1:8" x14ac:dyDescent="0.25">
      <c r="A30" s="66" t="s">
        <v>17</v>
      </c>
      <c r="B30" s="9"/>
      <c r="C30" s="3"/>
      <c r="D30" s="3"/>
      <c r="E30" s="30"/>
      <c r="F30" s="74"/>
      <c r="G30" s="3"/>
      <c r="H30" s="5">
        <f>SUM(H28:H29)</f>
        <v>2000000</v>
      </c>
    </row>
    <row r="31" spans="1:8" x14ac:dyDescent="0.25">
      <c r="A31" s="56"/>
      <c r="B31" s="9"/>
      <c r="C31" s="3"/>
      <c r="D31" s="3"/>
      <c r="E31" s="30"/>
      <c r="F31" s="74"/>
      <c r="G31" s="3"/>
      <c r="H31" s="5"/>
    </row>
    <row r="32" spans="1:8" ht="30" customHeight="1" x14ac:dyDescent="0.25">
      <c r="A32" s="113">
        <v>10301</v>
      </c>
      <c r="B32" s="114" t="s">
        <v>21</v>
      </c>
      <c r="C32" s="115"/>
      <c r="D32" s="115"/>
      <c r="E32" s="119"/>
      <c r="F32" s="117"/>
      <c r="G32" s="115"/>
      <c r="H32" s="120"/>
    </row>
    <row r="33" spans="1:10" ht="48" x14ac:dyDescent="0.25">
      <c r="A33" s="63">
        <v>10301001000005</v>
      </c>
      <c r="B33" s="47" t="s">
        <v>58</v>
      </c>
      <c r="C33" s="6" t="s">
        <v>12</v>
      </c>
      <c r="D33" s="6">
        <v>0</v>
      </c>
      <c r="E33" s="31" t="s">
        <v>13</v>
      </c>
      <c r="F33" s="15" t="s">
        <v>14</v>
      </c>
      <c r="G33" s="6">
        <v>65</v>
      </c>
      <c r="H33" s="13">
        <v>500000</v>
      </c>
    </row>
    <row r="34" spans="1:10" x14ac:dyDescent="0.25">
      <c r="A34" s="68" t="s">
        <v>17</v>
      </c>
      <c r="B34" s="47"/>
      <c r="C34" s="6"/>
      <c r="D34" s="6"/>
      <c r="E34" s="31"/>
      <c r="F34" s="15"/>
      <c r="G34" s="6"/>
      <c r="H34" s="8">
        <f>SUM(H33:H33)</f>
        <v>500000</v>
      </c>
    </row>
    <row r="35" spans="1:10" x14ac:dyDescent="0.25">
      <c r="A35" s="63"/>
      <c r="B35" s="47"/>
      <c r="C35" s="6"/>
      <c r="D35" s="6"/>
      <c r="E35" s="31"/>
      <c r="F35" s="15"/>
      <c r="G35" s="6"/>
      <c r="H35" s="7"/>
      <c r="I35"/>
      <c r="J35"/>
    </row>
    <row r="36" spans="1:10" ht="30" customHeight="1" x14ac:dyDescent="0.25">
      <c r="A36" s="113">
        <v>10302</v>
      </c>
      <c r="B36" s="114" t="s">
        <v>22</v>
      </c>
      <c r="C36" s="115"/>
      <c r="D36" s="115"/>
      <c r="E36" s="119"/>
      <c r="F36" s="117"/>
      <c r="G36" s="115"/>
      <c r="H36" s="118"/>
      <c r="I36"/>
      <c r="J36"/>
    </row>
    <row r="37" spans="1:10" ht="170.1" customHeight="1" x14ac:dyDescent="0.25">
      <c r="A37" s="56">
        <v>10302001000001</v>
      </c>
      <c r="B37" s="101" t="s">
        <v>98</v>
      </c>
      <c r="C37" s="3" t="s">
        <v>12</v>
      </c>
      <c r="D37" s="3">
        <v>0</v>
      </c>
      <c r="E37" s="30" t="s">
        <v>13</v>
      </c>
      <c r="F37" s="74" t="s">
        <v>106</v>
      </c>
      <c r="G37" s="3" t="s">
        <v>60</v>
      </c>
      <c r="H37" s="13">
        <v>10000000</v>
      </c>
      <c r="I37"/>
      <c r="J37"/>
    </row>
    <row r="38" spans="1:10" x14ac:dyDescent="0.25">
      <c r="A38" s="66" t="s">
        <v>17</v>
      </c>
      <c r="B38" s="50"/>
      <c r="C38" s="3"/>
      <c r="D38" s="3"/>
      <c r="E38" s="30"/>
      <c r="F38" s="74"/>
      <c r="G38" s="3"/>
      <c r="H38" s="5">
        <f>SUM(H37:H37)</f>
        <v>10000000</v>
      </c>
      <c r="I38"/>
      <c r="J38"/>
    </row>
    <row r="39" spans="1:10" x14ac:dyDescent="0.25">
      <c r="A39" s="56"/>
      <c r="B39" s="50"/>
      <c r="C39" s="3"/>
      <c r="D39" s="3"/>
      <c r="E39" s="30"/>
      <c r="F39" s="74"/>
      <c r="G39" s="3"/>
      <c r="H39" s="5"/>
      <c r="I39"/>
      <c r="J39"/>
    </row>
    <row r="40" spans="1:10" ht="21.75" customHeight="1" x14ac:dyDescent="0.25">
      <c r="A40" s="113">
        <v>10303</v>
      </c>
      <c r="B40" s="114" t="s">
        <v>23</v>
      </c>
      <c r="C40" s="115"/>
      <c r="D40" s="115"/>
      <c r="E40" s="119"/>
      <c r="F40" s="117"/>
      <c r="G40" s="115"/>
      <c r="H40" s="120"/>
      <c r="I40"/>
      <c r="J40"/>
    </row>
    <row r="41" spans="1:10" ht="72" x14ac:dyDescent="0.25">
      <c r="A41" s="63">
        <v>10303001000005</v>
      </c>
      <c r="B41" s="47" t="s">
        <v>59</v>
      </c>
      <c r="C41" s="3" t="s">
        <v>12</v>
      </c>
      <c r="D41" s="3">
        <v>0</v>
      </c>
      <c r="E41" s="30" t="s">
        <v>13</v>
      </c>
      <c r="F41" s="74" t="s">
        <v>14</v>
      </c>
      <c r="G41" s="6" t="s">
        <v>60</v>
      </c>
      <c r="H41" s="13">
        <v>1000000</v>
      </c>
      <c r="I41" s="164"/>
      <c r="J41"/>
    </row>
    <row r="42" spans="1:10" x14ac:dyDescent="0.25">
      <c r="A42" s="66" t="s">
        <v>17</v>
      </c>
      <c r="B42" s="10"/>
      <c r="C42" s="3"/>
      <c r="D42" s="3"/>
      <c r="E42" s="30"/>
      <c r="F42" s="74"/>
      <c r="G42" s="3"/>
      <c r="H42" s="5">
        <f>SUM(H41:H41)</f>
        <v>1000000</v>
      </c>
      <c r="I42"/>
      <c r="J42"/>
    </row>
    <row r="43" spans="1:10" x14ac:dyDescent="0.25">
      <c r="A43" s="56"/>
      <c r="B43" s="10"/>
      <c r="C43" s="3"/>
      <c r="D43" s="3"/>
      <c r="E43" s="30"/>
      <c r="F43" s="74"/>
      <c r="G43" s="3"/>
      <c r="H43" s="5"/>
      <c r="I43"/>
      <c r="J43"/>
    </row>
    <row r="44" spans="1:10" ht="30" customHeight="1" x14ac:dyDescent="0.25">
      <c r="A44" s="113">
        <v>10305</v>
      </c>
      <c r="B44" s="114" t="s">
        <v>24</v>
      </c>
      <c r="C44" s="115"/>
      <c r="D44" s="115"/>
      <c r="E44" s="119"/>
      <c r="F44" s="117"/>
      <c r="G44" s="115"/>
      <c r="H44" s="118"/>
      <c r="I44"/>
      <c r="J44"/>
    </row>
    <row r="45" spans="1:10" ht="60" x14ac:dyDescent="0.25">
      <c r="A45" s="56">
        <v>10305000000000</v>
      </c>
      <c r="B45" s="10" t="s">
        <v>121</v>
      </c>
      <c r="C45" s="3" t="s">
        <v>12</v>
      </c>
      <c r="D45" s="3">
        <v>0</v>
      </c>
      <c r="E45" s="30" t="s">
        <v>13</v>
      </c>
      <c r="F45" s="74" t="s">
        <v>14</v>
      </c>
      <c r="G45" s="3" t="s">
        <v>60</v>
      </c>
      <c r="H45" s="4">
        <v>1500000</v>
      </c>
      <c r="I45"/>
      <c r="J45"/>
    </row>
    <row r="46" spans="1:10" x14ac:dyDescent="0.25">
      <c r="A46" s="66" t="s">
        <v>17</v>
      </c>
      <c r="B46" s="10"/>
      <c r="C46" s="3"/>
      <c r="D46" s="3"/>
      <c r="E46" s="30"/>
      <c r="F46" s="74"/>
      <c r="G46" s="3"/>
      <c r="H46" s="5">
        <f>SUM(H44:H45)</f>
        <v>1500000</v>
      </c>
      <c r="I46"/>
      <c r="J46"/>
    </row>
    <row r="47" spans="1:10" x14ac:dyDescent="0.25">
      <c r="A47" s="56"/>
      <c r="B47" s="10"/>
      <c r="C47" s="3"/>
      <c r="D47" s="3"/>
      <c r="E47" s="30"/>
      <c r="F47" s="74"/>
      <c r="G47" s="3"/>
      <c r="H47" s="5"/>
      <c r="I47"/>
      <c r="J47"/>
    </row>
    <row r="48" spans="1:10" ht="25.5" x14ac:dyDescent="0.25">
      <c r="A48" s="123">
        <v>10307</v>
      </c>
      <c r="B48" s="124" t="s">
        <v>61</v>
      </c>
      <c r="C48" s="115"/>
      <c r="D48" s="115"/>
      <c r="E48" s="119"/>
      <c r="F48" s="117"/>
      <c r="G48" s="115"/>
      <c r="H48" s="120"/>
      <c r="I48"/>
      <c r="J48"/>
    </row>
    <row r="49" spans="1:10" ht="132" x14ac:dyDescent="0.25">
      <c r="A49" s="56">
        <v>10307005000001</v>
      </c>
      <c r="B49" s="10" t="s">
        <v>62</v>
      </c>
      <c r="C49" s="3" t="s">
        <v>12</v>
      </c>
      <c r="D49" s="3">
        <v>0</v>
      </c>
      <c r="E49" s="30" t="s">
        <v>13</v>
      </c>
      <c r="F49" s="74" t="s">
        <v>14</v>
      </c>
      <c r="G49" s="3" t="s">
        <v>60</v>
      </c>
      <c r="H49" s="4">
        <v>60000</v>
      </c>
      <c r="I49"/>
      <c r="J49"/>
    </row>
    <row r="50" spans="1:10" x14ac:dyDescent="0.25">
      <c r="A50" s="56" t="s">
        <v>17</v>
      </c>
      <c r="B50" s="10"/>
      <c r="C50" s="3"/>
      <c r="D50" s="3"/>
      <c r="E50" s="30"/>
      <c r="F50" s="74"/>
      <c r="G50" s="3"/>
      <c r="H50" s="5">
        <f>SUM(H48:H49)</f>
        <v>60000</v>
      </c>
      <c r="I50"/>
      <c r="J50"/>
    </row>
    <row r="51" spans="1:10" x14ac:dyDescent="0.25">
      <c r="A51" s="56"/>
      <c r="B51" s="10"/>
      <c r="C51" s="3"/>
      <c r="D51" s="3"/>
      <c r="E51" s="30"/>
      <c r="F51" s="74"/>
      <c r="G51" s="3"/>
      <c r="H51" s="5"/>
      <c r="I51"/>
      <c r="J51"/>
    </row>
    <row r="52" spans="1:10" x14ac:dyDescent="0.25">
      <c r="A52" s="121">
        <v>10404</v>
      </c>
      <c r="B52" s="125" t="s">
        <v>63</v>
      </c>
      <c r="C52" s="115"/>
      <c r="D52" s="115"/>
      <c r="E52" s="119"/>
      <c r="F52" s="117"/>
      <c r="G52" s="115"/>
      <c r="H52" s="120"/>
      <c r="I52"/>
      <c r="J52"/>
    </row>
    <row r="53" spans="1:10" ht="144" x14ac:dyDescent="0.25">
      <c r="A53" s="56">
        <v>10404001000045</v>
      </c>
      <c r="B53" s="10" t="s">
        <v>65</v>
      </c>
      <c r="C53" s="3" t="s">
        <v>12</v>
      </c>
      <c r="D53" s="3">
        <v>0</v>
      </c>
      <c r="E53" s="30" t="s">
        <v>13</v>
      </c>
      <c r="F53" s="74" t="s">
        <v>14</v>
      </c>
      <c r="G53" s="3">
        <v>1</v>
      </c>
      <c r="H53" s="4">
        <v>3500000</v>
      </c>
      <c r="I53"/>
      <c r="J53"/>
    </row>
    <row r="54" spans="1:10" ht="36" x14ac:dyDescent="0.25">
      <c r="A54" s="56">
        <v>10404001000100</v>
      </c>
      <c r="B54" s="10" t="s">
        <v>64</v>
      </c>
      <c r="C54" s="3" t="s">
        <v>12</v>
      </c>
      <c r="D54" s="3">
        <v>0</v>
      </c>
      <c r="E54" s="30" t="s">
        <v>13</v>
      </c>
      <c r="F54" s="74" t="s">
        <v>14</v>
      </c>
      <c r="G54" s="3">
        <v>1</v>
      </c>
      <c r="H54" s="4">
        <v>5000000</v>
      </c>
      <c r="I54"/>
      <c r="J54"/>
    </row>
    <row r="55" spans="1:10" ht="72" x14ac:dyDescent="0.25">
      <c r="A55" s="56">
        <v>10404001140901</v>
      </c>
      <c r="B55" s="10" t="s">
        <v>100</v>
      </c>
      <c r="C55" s="3" t="s">
        <v>12</v>
      </c>
      <c r="D55" s="3">
        <v>0</v>
      </c>
      <c r="E55" s="30" t="s">
        <v>13</v>
      </c>
      <c r="F55" s="74" t="s">
        <v>14</v>
      </c>
      <c r="G55" s="3">
        <v>1</v>
      </c>
      <c r="H55" s="4">
        <v>14000000</v>
      </c>
      <c r="I55"/>
      <c r="J55"/>
    </row>
    <row r="56" spans="1:10" ht="72" x14ac:dyDescent="0.25">
      <c r="A56" s="166">
        <v>10404001000080</v>
      </c>
      <c r="B56" s="48" t="s">
        <v>96</v>
      </c>
      <c r="C56" s="12" t="s">
        <v>12</v>
      </c>
      <c r="D56" s="12">
        <v>0</v>
      </c>
      <c r="E56" s="33" t="s">
        <v>13</v>
      </c>
      <c r="F56" s="75" t="s">
        <v>14</v>
      </c>
      <c r="G56" s="12">
        <v>1</v>
      </c>
      <c r="H56" s="13">
        <v>7000000</v>
      </c>
      <c r="I56"/>
      <c r="J56"/>
    </row>
    <row r="57" spans="1:10" ht="72" x14ac:dyDescent="0.25">
      <c r="A57" s="167">
        <v>10404900130701</v>
      </c>
      <c r="B57" s="48" t="s">
        <v>107</v>
      </c>
      <c r="C57" s="12" t="s">
        <v>12</v>
      </c>
      <c r="D57" s="12">
        <v>0</v>
      </c>
      <c r="E57" s="33" t="s">
        <v>13</v>
      </c>
      <c r="F57" s="75" t="s">
        <v>14</v>
      </c>
      <c r="G57" s="12">
        <v>1</v>
      </c>
      <c r="H57" s="13">
        <v>58100000</v>
      </c>
      <c r="I57"/>
      <c r="J57"/>
    </row>
    <row r="58" spans="1:10" ht="24" x14ac:dyDescent="0.25">
      <c r="A58" s="167">
        <v>10404001000150</v>
      </c>
      <c r="B58" s="48" t="s">
        <v>95</v>
      </c>
      <c r="C58" s="12" t="s">
        <v>12</v>
      </c>
      <c r="D58" s="12">
        <v>0</v>
      </c>
      <c r="E58" s="33" t="s">
        <v>13</v>
      </c>
      <c r="F58" s="75" t="s">
        <v>14</v>
      </c>
      <c r="G58" s="12">
        <v>1</v>
      </c>
      <c r="H58" s="13">
        <v>15000000</v>
      </c>
      <c r="I58"/>
      <c r="J58"/>
    </row>
    <row r="59" spans="1:10" x14ac:dyDescent="0.25">
      <c r="A59" s="66" t="s">
        <v>17</v>
      </c>
      <c r="B59" s="10"/>
      <c r="C59" s="3"/>
      <c r="D59" s="3"/>
      <c r="E59" s="30"/>
      <c r="F59" s="74"/>
      <c r="G59" s="3"/>
      <c r="H59" s="5">
        <f>SUM(H53:H58)</f>
        <v>102600000</v>
      </c>
      <c r="I59"/>
      <c r="J59"/>
    </row>
    <row r="60" spans="1:10" ht="15" customHeight="1" x14ac:dyDescent="0.25">
      <c r="A60" s="65"/>
      <c r="B60" s="48"/>
      <c r="C60" s="12"/>
      <c r="D60" s="12"/>
      <c r="E60" s="33"/>
      <c r="F60" s="75"/>
      <c r="G60" s="12"/>
      <c r="H60" s="20"/>
      <c r="I60"/>
      <c r="J60"/>
    </row>
    <row r="61" spans="1:10" ht="34.5" customHeight="1" x14ac:dyDescent="0.25">
      <c r="A61" s="113">
        <v>10405</v>
      </c>
      <c r="B61" s="125" t="s">
        <v>68</v>
      </c>
      <c r="C61" s="115"/>
      <c r="D61" s="115"/>
      <c r="E61" s="119"/>
      <c r="F61" s="117"/>
      <c r="G61" s="115"/>
      <c r="H61" s="120"/>
      <c r="I61"/>
      <c r="J61"/>
    </row>
    <row r="62" spans="1:10" ht="90" customHeight="1" x14ac:dyDescent="0.25">
      <c r="A62" s="105">
        <v>10405900002200</v>
      </c>
      <c r="B62" s="10" t="s">
        <v>99</v>
      </c>
      <c r="C62" s="3" t="s">
        <v>12</v>
      </c>
      <c r="D62" s="3">
        <v>0</v>
      </c>
      <c r="E62" s="30" t="s">
        <v>13</v>
      </c>
      <c r="F62" s="74" t="s">
        <v>14</v>
      </c>
      <c r="G62" s="3">
        <v>2</v>
      </c>
      <c r="H62" s="13">
        <v>8500000</v>
      </c>
      <c r="I62" s="165"/>
      <c r="J62"/>
    </row>
    <row r="63" spans="1:10" ht="15" customHeight="1" x14ac:dyDescent="0.25">
      <c r="A63" s="104" t="s">
        <v>17</v>
      </c>
      <c r="B63" s="103"/>
      <c r="C63" s="3"/>
      <c r="D63" s="3"/>
      <c r="E63" s="30"/>
      <c r="F63" s="74"/>
      <c r="G63" s="3"/>
      <c r="H63" s="5">
        <f>SUM(H61:H62)</f>
        <v>8500000</v>
      </c>
      <c r="I63"/>
      <c r="J63"/>
    </row>
    <row r="64" spans="1:10" x14ac:dyDescent="0.25">
      <c r="A64" s="56"/>
      <c r="B64" s="45"/>
      <c r="C64" s="3"/>
      <c r="D64" s="3"/>
      <c r="E64" s="30"/>
      <c r="F64" s="74"/>
      <c r="G64" s="3"/>
      <c r="H64" s="5"/>
    </row>
    <row r="65" spans="1:10" x14ac:dyDescent="0.25">
      <c r="A65" s="113">
        <v>10406</v>
      </c>
      <c r="B65" s="114" t="s">
        <v>25</v>
      </c>
      <c r="C65" s="115"/>
      <c r="D65" s="115"/>
      <c r="E65" s="119"/>
      <c r="F65" s="117"/>
      <c r="G65" s="115"/>
      <c r="H65" s="118"/>
    </row>
    <row r="66" spans="1:10" ht="114.75" x14ac:dyDescent="0.25">
      <c r="A66" s="109">
        <v>10406120000001</v>
      </c>
      <c r="B66" s="81" t="s">
        <v>69</v>
      </c>
      <c r="C66" s="6" t="s">
        <v>12</v>
      </c>
      <c r="D66" s="6">
        <v>0</v>
      </c>
      <c r="E66" s="31" t="s">
        <v>13</v>
      </c>
      <c r="F66" s="15" t="s">
        <v>14</v>
      </c>
      <c r="G66" s="106">
        <v>1</v>
      </c>
      <c r="H66" s="4">
        <v>55170517</v>
      </c>
    </row>
    <row r="67" spans="1:10" ht="127.5" x14ac:dyDescent="0.25">
      <c r="A67" s="105">
        <v>10406165000800</v>
      </c>
      <c r="B67" s="81" t="s">
        <v>70</v>
      </c>
      <c r="C67" s="6" t="s">
        <v>12</v>
      </c>
      <c r="D67" s="6">
        <v>0</v>
      </c>
      <c r="E67" s="31" t="s">
        <v>13</v>
      </c>
      <c r="F67" s="15" t="s">
        <v>14</v>
      </c>
      <c r="G67" s="106">
        <v>1</v>
      </c>
      <c r="H67" s="4">
        <v>23183042</v>
      </c>
      <c r="I67" s="110"/>
    </row>
    <row r="68" spans="1:10" ht="65.099999999999994" customHeight="1" x14ac:dyDescent="0.25">
      <c r="A68" s="63">
        <v>10406205000060</v>
      </c>
      <c r="B68" s="47" t="s">
        <v>127</v>
      </c>
      <c r="C68" s="6" t="s">
        <v>12</v>
      </c>
      <c r="D68" s="6">
        <v>0</v>
      </c>
      <c r="E68" s="31" t="s">
        <v>13</v>
      </c>
      <c r="F68" s="15" t="s">
        <v>14</v>
      </c>
      <c r="G68" s="107">
        <v>1</v>
      </c>
      <c r="H68" s="7">
        <v>1200000</v>
      </c>
      <c r="I68" s="184"/>
      <c r="J68" s="185"/>
    </row>
    <row r="69" spans="1:10" s="92" customFormat="1" x14ac:dyDescent="0.25">
      <c r="A69" s="65">
        <v>10406200000001</v>
      </c>
      <c r="B69" s="48" t="s">
        <v>71</v>
      </c>
      <c r="C69" s="108" t="s">
        <v>12</v>
      </c>
      <c r="D69" s="108">
        <v>0</v>
      </c>
      <c r="E69" s="108" t="s">
        <v>13</v>
      </c>
      <c r="F69" s="111" t="s">
        <v>14</v>
      </c>
      <c r="G69" s="108">
        <v>1</v>
      </c>
      <c r="H69" s="13">
        <v>200000</v>
      </c>
      <c r="I69" s="93"/>
      <c r="J69" s="94"/>
    </row>
    <row r="70" spans="1:10" s="92" customFormat="1" x14ac:dyDescent="0.25">
      <c r="A70" s="112" t="s">
        <v>17</v>
      </c>
      <c r="B70" s="48"/>
      <c r="C70" s="32"/>
      <c r="D70" s="32"/>
      <c r="E70" s="32"/>
      <c r="F70" s="76"/>
      <c r="G70" s="32"/>
      <c r="H70" s="5">
        <f>SUM(H66:H69)</f>
        <v>79753559</v>
      </c>
      <c r="I70" s="93"/>
      <c r="J70" s="94"/>
    </row>
    <row r="71" spans="1:10" x14ac:dyDescent="0.25">
      <c r="A71" s="56"/>
      <c r="B71" s="51"/>
      <c r="C71" s="3"/>
      <c r="D71" s="3"/>
      <c r="E71" s="30"/>
      <c r="F71" s="74"/>
      <c r="G71" s="3"/>
      <c r="H71" s="5"/>
    </row>
    <row r="72" spans="1:10" ht="27" customHeight="1" x14ac:dyDescent="0.25">
      <c r="A72" s="113">
        <v>10499</v>
      </c>
      <c r="B72" s="114" t="s">
        <v>27</v>
      </c>
      <c r="C72" s="115"/>
      <c r="D72" s="115"/>
      <c r="E72" s="119"/>
      <c r="F72" s="117"/>
      <c r="G72" s="115"/>
      <c r="H72" s="118"/>
    </row>
    <row r="73" spans="1:10" ht="174.95" customHeight="1" x14ac:dyDescent="0.25">
      <c r="A73" s="63">
        <v>10499005000360</v>
      </c>
      <c r="B73" s="100" t="s">
        <v>122</v>
      </c>
      <c r="C73" s="6" t="s">
        <v>26</v>
      </c>
      <c r="D73" s="6">
        <v>0</v>
      </c>
      <c r="E73" s="31" t="s">
        <v>13</v>
      </c>
      <c r="F73" s="15" t="s">
        <v>104</v>
      </c>
      <c r="G73" s="3">
        <v>1</v>
      </c>
      <c r="H73" s="7">
        <v>280000000</v>
      </c>
    </row>
    <row r="74" spans="1:10" ht="48" x14ac:dyDescent="0.25">
      <c r="A74" s="64">
        <v>10499900000005</v>
      </c>
      <c r="B74" s="52" t="s">
        <v>124</v>
      </c>
      <c r="C74" s="6" t="s">
        <v>26</v>
      </c>
      <c r="D74" s="6">
        <v>0</v>
      </c>
      <c r="E74" s="31" t="s">
        <v>13</v>
      </c>
      <c r="F74" s="15" t="s">
        <v>103</v>
      </c>
      <c r="G74" s="3">
        <v>1</v>
      </c>
      <c r="H74" s="13">
        <v>19600000</v>
      </c>
    </row>
    <row r="75" spans="1:10" ht="60" x14ac:dyDescent="0.25">
      <c r="A75" s="64">
        <v>10499900000005</v>
      </c>
      <c r="B75" s="52" t="s">
        <v>123</v>
      </c>
      <c r="C75" s="6" t="s">
        <v>26</v>
      </c>
      <c r="D75" s="6">
        <v>0</v>
      </c>
      <c r="E75" s="31" t="s">
        <v>13</v>
      </c>
      <c r="F75" s="15" t="s">
        <v>103</v>
      </c>
      <c r="G75" s="3">
        <v>1</v>
      </c>
      <c r="H75" s="13">
        <v>12750000</v>
      </c>
    </row>
    <row r="76" spans="1:10" ht="96" x14ac:dyDescent="0.25">
      <c r="A76" s="64">
        <v>10499900000005</v>
      </c>
      <c r="B76" s="52" t="s">
        <v>72</v>
      </c>
      <c r="C76" s="6" t="s">
        <v>26</v>
      </c>
      <c r="D76" s="6">
        <v>0</v>
      </c>
      <c r="E76" s="31" t="s">
        <v>13</v>
      </c>
      <c r="F76" s="15" t="s">
        <v>103</v>
      </c>
      <c r="G76" s="3">
        <v>1</v>
      </c>
      <c r="H76" s="13">
        <v>6000000</v>
      </c>
    </row>
    <row r="77" spans="1:10" ht="36" x14ac:dyDescent="0.25">
      <c r="A77" s="64">
        <v>10499900000005</v>
      </c>
      <c r="B77" s="52" t="s">
        <v>105</v>
      </c>
      <c r="C77" s="6" t="s">
        <v>26</v>
      </c>
      <c r="D77" s="6">
        <v>0</v>
      </c>
      <c r="E77" s="31" t="s">
        <v>13</v>
      </c>
      <c r="F77" s="15" t="s">
        <v>106</v>
      </c>
      <c r="G77" s="3">
        <v>1</v>
      </c>
      <c r="H77" s="13">
        <v>12000000</v>
      </c>
    </row>
    <row r="78" spans="1:10" x14ac:dyDescent="0.25">
      <c r="A78" s="95" t="s">
        <v>17</v>
      </c>
      <c r="B78" s="52"/>
      <c r="C78" s="34"/>
      <c r="D78" s="21"/>
      <c r="E78" s="35"/>
      <c r="F78" s="77"/>
      <c r="G78" s="21"/>
      <c r="H78" s="5">
        <f>SUM(H73:H77)</f>
        <v>330350000</v>
      </c>
    </row>
    <row r="79" spans="1:10" ht="3.95" customHeight="1" x14ac:dyDescent="0.25">
      <c r="A79" s="127"/>
      <c r="B79" s="128"/>
      <c r="C79" s="129"/>
      <c r="D79" s="130"/>
      <c r="E79" s="131"/>
      <c r="F79" s="132"/>
      <c r="G79" s="130"/>
      <c r="H79" s="133"/>
    </row>
    <row r="80" spans="1:10" x14ac:dyDescent="0.25">
      <c r="A80" s="64">
        <v>10499900081010</v>
      </c>
      <c r="B80" s="52" t="s">
        <v>101</v>
      </c>
      <c r="C80" s="12" t="s">
        <v>26</v>
      </c>
      <c r="D80" s="12">
        <v>0</v>
      </c>
      <c r="E80" s="33" t="s">
        <v>13</v>
      </c>
      <c r="F80" s="75" t="s">
        <v>14</v>
      </c>
      <c r="G80" s="12">
        <v>1</v>
      </c>
      <c r="H80" s="13">
        <v>1400000</v>
      </c>
      <c r="J80" s="163"/>
    </row>
    <row r="81" spans="1:8" ht="48" x14ac:dyDescent="0.25">
      <c r="A81" s="64">
        <v>1049917000001</v>
      </c>
      <c r="B81" s="52" t="s">
        <v>108</v>
      </c>
      <c r="C81" s="6" t="s">
        <v>26</v>
      </c>
      <c r="D81" s="6">
        <v>0</v>
      </c>
      <c r="E81" s="31" t="s">
        <v>13</v>
      </c>
      <c r="F81" s="15" t="s">
        <v>14</v>
      </c>
      <c r="G81" s="3">
        <v>1</v>
      </c>
      <c r="H81" s="13">
        <v>5540000</v>
      </c>
    </row>
    <row r="82" spans="1:8" ht="72" x14ac:dyDescent="0.25">
      <c r="A82" s="64">
        <v>10499900000050</v>
      </c>
      <c r="B82" s="52" t="s">
        <v>73</v>
      </c>
      <c r="C82" s="6" t="s">
        <v>26</v>
      </c>
      <c r="D82" s="6">
        <v>0</v>
      </c>
      <c r="E82" s="31" t="s">
        <v>13</v>
      </c>
      <c r="F82" s="15" t="s">
        <v>14</v>
      </c>
      <c r="G82" s="3">
        <v>1</v>
      </c>
      <c r="H82" s="13">
        <v>2000000</v>
      </c>
    </row>
    <row r="83" spans="1:8" ht="24" x14ac:dyDescent="0.25">
      <c r="A83" s="64">
        <v>10499900080905</v>
      </c>
      <c r="B83" s="48" t="s">
        <v>102</v>
      </c>
      <c r="C83" s="12" t="s">
        <v>12</v>
      </c>
      <c r="D83" s="12">
        <v>0</v>
      </c>
      <c r="E83" s="33" t="s">
        <v>13</v>
      </c>
      <c r="F83" s="75" t="s">
        <v>106</v>
      </c>
      <c r="G83" s="12">
        <v>1</v>
      </c>
      <c r="H83" s="13">
        <v>5000000</v>
      </c>
    </row>
    <row r="84" spans="1:8" x14ac:dyDescent="0.25">
      <c r="A84" s="61" t="s">
        <v>17</v>
      </c>
      <c r="B84" s="51"/>
      <c r="C84" s="14"/>
      <c r="D84" s="11"/>
      <c r="E84" s="11"/>
      <c r="F84" s="78"/>
      <c r="G84" s="14"/>
      <c r="H84" s="5">
        <f>SUM(H80:H83)</f>
        <v>13940000</v>
      </c>
    </row>
    <row r="85" spans="1:8" ht="3.95" customHeight="1" x14ac:dyDescent="0.25">
      <c r="A85" s="134"/>
      <c r="B85" s="135"/>
      <c r="C85" s="136"/>
      <c r="D85" s="137"/>
      <c r="E85" s="137"/>
      <c r="F85" s="138"/>
      <c r="G85" s="136"/>
      <c r="H85" s="139"/>
    </row>
    <row r="86" spans="1:8" ht="39" customHeight="1" x14ac:dyDescent="0.25">
      <c r="A86" s="175" t="s">
        <v>74</v>
      </c>
      <c r="B86" s="176"/>
      <c r="C86" s="14"/>
      <c r="D86" s="11"/>
      <c r="E86" s="11"/>
      <c r="F86" s="78"/>
      <c r="G86" s="14"/>
      <c r="H86" s="5">
        <f>H78+H84</f>
        <v>344290000</v>
      </c>
    </row>
    <row r="87" spans="1:8" ht="15" customHeight="1" x14ac:dyDescent="0.25">
      <c r="A87" s="61"/>
      <c r="B87" s="141"/>
      <c r="C87" s="14"/>
      <c r="D87" s="11"/>
      <c r="E87" s="11"/>
      <c r="F87" s="78"/>
      <c r="G87" s="14"/>
      <c r="H87" s="5"/>
    </row>
    <row r="88" spans="1:8" x14ac:dyDescent="0.25">
      <c r="A88" s="142">
        <v>10501</v>
      </c>
      <c r="B88" s="124" t="s">
        <v>50</v>
      </c>
      <c r="C88" s="143"/>
      <c r="D88" s="115"/>
      <c r="E88" s="119"/>
      <c r="F88" s="117"/>
      <c r="G88" s="115"/>
      <c r="H88" s="144"/>
    </row>
    <row r="89" spans="1:8" ht="96" x14ac:dyDescent="0.25">
      <c r="A89" s="64">
        <v>10501001000003</v>
      </c>
      <c r="B89" s="48" t="s">
        <v>75</v>
      </c>
      <c r="C89" s="12" t="s">
        <v>26</v>
      </c>
      <c r="D89" s="12">
        <v>0</v>
      </c>
      <c r="E89" s="33" t="s">
        <v>13</v>
      </c>
      <c r="F89" s="75" t="s">
        <v>14</v>
      </c>
      <c r="G89" s="12" t="s">
        <v>76</v>
      </c>
      <c r="H89" s="26">
        <v>4000000</v>
      </c>
    </row>
    <row r="90" spans="1:8" x14ac:dyDescent="0.25">
      <c r="A90" s="95" t="s">
        <v>17</v>
      </c>
      <c r="B90" s="96"/>
      <c r="C90" s="28"/>
      <c r="D90" s="28"/>
      <c r="E90" s="29"/>
      <c r="F90" s="79"/>
      <c r="G90" s="28"/>
      <c r="H90" s="5">
        <f>SUM(H89:H89)</f>
        <v>4000000</v>
      </c>
    </row>
    <row r="91" spans="1:8" x14ac:dyDescent="0.25">
      <c r="A91" s="95"/>
      <c r="B91" s="96"/>
      <c r="C91" s="28"/>
      <c r="D91" s="28"/>
      <c r="E91" s="29"/>
      <c r="F91" s="79"/>
      <c r="G91" s="28"/>
      <c r="H91" s="5"/>
    </row>
    <row r="92" spans="1:8" x14ac:dyDescent="0.25">
      <c r="A92" s="145">
        <v>10502</v>
      </c>
      <c r="B92" s="124" t="s">
        <v>77</v>
      </c>
      <c r="C92" s="143"/>
      <c r="D92" s="143"/>
      <c r="E92" s="146"/>
      <c r="F92" s="147"/>
      <c r="G92" s="143"/>
      <c r="H92" s="120"/>
    </row>
    <row r="93" spans="1:8" ht="180" x14ac:dyDescent="0.25">
      <c r="A93" s="56">
        <v>10502001000001</v>
      </c>
      <c r="B93" s="10" t="s">
        <v>78</v>
      </c>
      <c r="C93" s="12" t="s">
        <v>26</v>
      </c>
      <c r="D93" s="12">
        <v>0</v>
      </c>
      <c r="E93" s="33" t="s">
        <v>13</v>
      </c>
      <c r="F93" s="75" t="s">
        <v>14</v>
      </c>
      <c r="G93" s="12" t="s">
        <v>76</v>
      </c>
      <c r="H93" s="4">
        <v>16000000</v>
      </c>
    </row>
    <row r="94" spans="1:8" x14ac:dyDescent="0.25">
      <c r="A94" s="95" t="s">
        <v>17</v>
      </c>
      <c r="B94" s="10"/>
      <c r="C94" s="3"/>
      <c r="D94" s="3"/>
      <c r="E94" s="30"/>
      <c r="F94" s="74"/>
      <c r="G94" s="3"/>
      <c r="H94" s="5">
        <f>SUM(H93:H93)</f>
        <v>16000000</v>
      </c>
    </row>
    <row r="95" spans="1:8" x14ac:dyDescent="0.25">
      <c r="A95" s="95"/>
      <c r="B95" s="10"/>
      <c r="C95" s="3"/>
      <c r="D95" s="3"/>
      <c r="E95" s="30"/>
      <c r="F95" s="74"/>
      <c r="G95" s="3"/>
      <c r="H95" s="4"/>
    </row>
    <row r="96" spans="1:8" ht="24.75" customHeight="1" x14ac:dyDescent="0.25">
      <c r="A96" s="113">
        <v>10503</v>
      </c>
      <c r="B96" s="114" t="s">
        <v>79</v>
      </c>
      <c r="C96" s="115"/>
      <c r="D96" s="115"/>
      <c r="E96" s="119"/>
      <c r="F96" s="117"/>
      <c r="G96" s="115"/>
      <c r="H96" s="118"/>
    </row>
    <row r="97" spans="1:10" ht="135" customHeight="1" x14ac:dyDescent="0.25">
      <c r="A97" s="63">
        <v>10503001000020</v>
      </c>
      <c r="B97" s="47" t="s">
        <v>109</v>
      </c>
      <c r="C97" s="6" t="s">
        <v>28</v>
      </c>
      <c r="D97" s="6">
        <v>0</v>
      </c>
      <c r="E97" s="31" t="s">
        <v>13</v>
      </c>
      <c r="F97" s="15" t="s">
        <v>14</v>
      </c>
      <c r="G97" s="6" t="s">
        <v>60</v>
      </c>
      <c r="H97" s="7">
        <v>5000000</v>
      </c>
      <c r="I97" s="186"/>
      <c r="J97" s="185"/>
    </row>
    <row r="98" spans="1:10" ht="161.25" customHeight="1" x14ac:dyDescent="0.25">
      <c r="A98" s="63">
        <v>10503001110601</v>
      </c>
      <c r="B98" s="47" t="s">
        <v>82</v>
      </c>
      <c r="C98" s="6" t="s">
        <v>28</v>
      </c>
      <c r="D98" s="6">
        <v>0</v>
      </c>
      <c r="E98" s="31" t="s">
        <v>13</v>
      </c>
      <c r="F98" s="15" t="s">
        <v>14</v>
      </c>
      <c r="G98" s="6" t="s">
        <v>60</v>
      </c>
      <c r="H98" s="7">
        <v>5000000</v>
      </c>
      <c r="I98" s="99"/>
      <c r="J98" s="98"/>
    </row>
    <row r="99" spans="1:10" ht="135" customHeight="1" x14ac:dyDescent="0.25">
      <c r="A99" s="63">
        <v>10503001110601</v>
      </c>
      <c r="B99" s="47" t="s">
        <v>80</v>
      </c>
      <c r="C99" s="6" t="s">
        <v>30</v>
      </c>
      <c r="D99" s="6">
        <v>0</v>
      </c>
      <c r="E99" s="31" t="s">
        <v>13</v>
      </c>
      <c r="F99" s="15" t="s">
        <v>14</v>
      </c>
      <c r="G99" s="6" t="s">
        <v>60</v>
      </c>
      <c r="H99" s="7">
        <v>15000000</v>
      </c>
      <c r="I99" s="99"/>
      <c r="J99" s="98"/>
    </row>
    <row r="100" spans="1:10" ht="114.95" customHeight="1" x14ac:dyDescent="0.25">
      <c r="A100" s="63">
        <v>10503001110601</v>
      </c>
      <c r="B100" s="47" t="s">
        <v>81</v>
      </c>
      <c r="C100" s="6" t="s">
        <v>30</v>
      </c>
      <c r="D100" s="6">
        <v>0</v>
      </c>
      <c r="E100" s="31" t="s">
        <v>13</v>
      </c>
      <c r="F100" s="15" t="s">
        <v>14</v>
      </c>
      <c r="G100" s="6" t="s">
        <v>60</v>
      </c>
      <c r="H100" s="7">
        <v>1805040</v>
      </c>
      <c r="I100" s="99"/>
      <c r="J100" s="98"/>
    </row>
    <row r="101" spans="1:10" x14ac:dyDescent="0.25">
      <c r="A101" s="68" t="s">
        <v>17</v>
      </c>
      <c r="B101" s="53"/>
      <c r="C101" s="6"/>
      <c r="D101" s="6"/>
      <c r="E101" s="31"/>
      <c r="F101" s="15"/>
      <c r="G101" s="6"/>
      <c r="H101" s="5">
        <f>SUM(H97:H100)</f>
        <v>26805040</v>
      </c>
    </row>
    <row r="102" spans="1:10" x14ac:dyDescent="0.25">
      <c r="A102" s="63"/>
      <c r="B102" s="53"/>
      <c r="C102" s="6"/>
      <c r="D102" s="6"/>
      <c r="E102" s="31"/>
      <c r="F102" s="15"/>
      <c r="G102" s="6"/>
      <c r="H102" s="5"/>
    </row>
    <row r="103" spans="1:10" x14ac:dyDescent="0.25">
      <c r="A103" s="148">
        <v>10504</v>
      </c>
      <c r="B103" s="149" t="s">
        <v>83</v>
      </c>
      <c r="C103" s="115"/>
      <c r="D103" s="115"/>
      <c r="E103" s="119"/>
      <c r="F103" s="117"/>
      <c r="G103" s="115"/>
      <c r="H103" s="120"/>
    </row>
    <row r="104" spans="1:10" ht="120" x14ac:dyDescent="0.25">
      <c r="A104" s="63">
        <v>10504005000005</v>
      </c>
      <c r="B104" s="53" t="s">
        <v>84</v>
      </c>
      <c r="C104" s="6" t="s">
        <v>30</v>
      </c>
      <c r="D104" s="6">
        <v>0</v>
      </c>
      <c r="E104" s="31" t="s">
        <v>13</v>
      </c>
      <c r="F104" s="15" t="s">
        <v>14</v>
      </c>
      <c r="G104" s="6" t="s">
        <v>60</v>
      </c>
      <c r="H104" s="4">
        <v>2500000</v>
      </c>
    </row>
    <row r="105" spans="1:10" x14ac:dyDescent="0.25">
      <c r="A105" s="68" t="s">
        <v>17</v>
      </c>
      <c r="B105" s="53"/>
      <c r="C105" s="6"/>
      <c r="D105" s="6"/>
      <c r="E105" s="31"/>
      <c r="F105" s="15"/>
      <c r="G105" s="6"/>
      <c r="H105" s="5">
        <f>SUM(H104:H104)</f>
        <v>2500000</v>
      </c>
    </row>
    <row r="106" spans="1:10" x14ac:dyDescent="0.25">
      <c r="A106" s="63"/>
      <c r="B106" s="53"/>
      <c r="C106" s="6"/>
      <c r="D106" s="6"/>
      <c r="E106" s="31"/>
      <c r="F106" s="15"/>
      <c r="G106" s="6"/>
      <c r="H106" s="4"/>
    </row>
    <row r="107" spans="1:10" ht="30" customHeight="1" x14ac:dyDescent="0.25">
      <c r="A107" s="113">
        <v>10701</v>
      </c>
      <c r="B107" s="150" t="s">
        <v>29</v>
      </c>
      <c r="C107" s="115"/>
      <c r="D107" s="115"/>
      <c r="E107" s="119"/>
      <c r="F107" s="117"/>
      <c r="G107" s="115"/>
      <c r="H107" s="120"/>
    </row>
    <row r="108" spans="1:10" ht="37.5" customHeight="1" x14ac:dyDescent="0.25">
      <c r="A108" s="63">
        <v>10701001000095</v>
      </c>
      <c r="B108" s="53" t="s">
        <v>53</v>
      </c>
      <c r="C108" s="6" t="s">
        <v>30</v>
      </c>
      <c r="D108" s="6">
        <v>0</v>
      </c>
      <c r="E108" s="31" t="s">
        <v>13</v>
      </c>
      <c r="F108" s="15" t="s">
        <v>14</v>
      </c>
      <c r="G108" s="6" t="s">
        <v>60</v>
      </c>
      <c r="H108" s="7">
        <v>7376000</v>
      </c>
      <c r="I108" s="184"/>
      <c r="J108" s="185"/>
    </row>
    <row r="109" spans="1:10" ht="24" customHeight="1" x14ac:dyDescent="0.25">
      <c r="A109" s="66" t="s">
        <v>17</v>
      </c>
      <c r="B109" s="9"/>
      <c r="C109" s="3"/>
      <c r="D109" s="3"/>
      <c r="E109" s="30"/>
      <c r="F109" s="74"/>
      <c r="G109" s="3"/>
      <c r="H109" s="5">
        <f>SUM(H108:H108)</f>
        <v>7376000</v>
      </c>
    </row>
    <row r="110" spans="1:10" ht="24" customHeight="1" x14ac:dyDescent="0.25">
      <c r="A110" s="56"/>
      <c r="B110" s="9"/>
      <c r="C110" s="3"/>
      <c r="D110" s="3"/>
      <c r="E110" s="30"/>
      <c r="F110" s="74"/>
      <c r="G110" s="3"/>
      <c r="H110" s="5"/>
    </row>
    <row r="111" spans="1:10" ht="24" customHeight="1" x14ac:dyDescent="0.25">
      <c r="A111" s="113">
        <v>10702</v>
      </c>
      <c r="B111" s="114" t="s">
        <v>31</v>
      </c>
      <c r="C111" s="115"/>
      <c r="D111" s="115"/>
      <c r="E111" s="119"/>
      <c r="F111" s="117"/>
      <c r="G111" s="115"/>
      <c r="H111" s="120"/>
    </row>
    <row r="112" spans="1:10" ht="51" customHeight="1" x14ac:dyDescent="0.25">
      <c r="A112" s="56">
        <v>10702900080915</v>
      </c>
      <c r="B112" s="47" t="s">
        <v>85</v>
      </c>
      <c r="C112" s="3" t="s">
        <v>26</v>
      </c>
      <c r="D112" s="3">
        <v>0</v>
      </c>
      <c r="E112" s="30" t="s">
        <v>13</v>
      </c>
      <c r="F112" s="74" t="s">
        <v>14</v>
      </c>
      <c r="G112" s="3" t="s">
        <v>60</v>
      </c>
      <c r="H112" s="4">
        <v>5780000</v>
      </c>
    </row>
    <row r="113" spans="1:10" ht="27" customHeight="1" x14ac:dyDescent="0.25">
      <c r="A113" s="66" t="s">
        <v>17</v>
      </c>
      <c r="B113" s="47"/>
      <c r="C113" s="3"/>
      <c r="D113" s="3"/>
      <c r="E113" s="30"/>
      <c r="F113" s="74"/>
      <c r="G113" s="3"/>
      <c r="H113" s="5">
        <f>SUM(H112:H112)</f>
        <v>5780000</v>
      </c>
    </row>
    <row r="114" spans="1:10" ht="9.9499999999999993" customHeight="1" x14ac:dyDescent="0.25">
      <c r="A114" s="66"/>
      <c r="B114" s="47"/>
      <c r="C114" s="3"/>
      <c r="D114" s="3"/>
      <c r="E114" s="30"/>
      <c r="F114" s="74"/>
      <c r="G114" s="3"/>
      <c r="H114" s="5"/>
    </row>
    <row r="115" spans="1:10" ht="51" customHeight="1" x14ac:dyDescent="0.25">
      <c r="A115" s="123">
        <v>10703</v>
      </c>
      <c r="B115" s="124" t="s">
        <v>86</v>
      </c>
      <c r="C115" s="115"/>
      <c r="D115" s="115"/>
      <c r="E115" s="119"/>
      <c r="F115" s="117"/>
      <c r="G115" s="115"/>
      <c r="H115" s="120"/>
    </row>
    <row r="116" spans="1:10" ht="65.099999999999994" customHeight="1" x14ac:dyDescent="0.25">
      <c r="A116" s="56">
        <v>10703001110701</v>
      </c>
      <c r="B116" s="47" t="s">
        <v>87</v>
      </c>
      <c r="C116" s="3" t="s">
        <v>26</v>
      </c>
      <c r="D116" s="3">
        <v>0</v>
      </c>
      <c r="E116" s="30" t="s">
        <v>13</v>
      </c>
      <c r="F116" s="74" t="s">
        <v>14</v>
      </c>
      <c r="G116" s="3" t="s">
        <v>60</v>
      </c>
      <c r="H116" s="4">
        <v>440000</v>
      </c>
    </row>
    <row r="117" spans="1:10" ht="30" customHeight="1" x14ac:dyDescent="0.25">
      <c r="A117" s="56" t="s">
        <v>17</v>
      </c>
      <c r="B117" s="10"/>
      <c r="C117" s="3"/>
      <c r="D117" s="3"/>
      <c r="E117" s="30"/>
      <c r="F117" s="74"/>
      <c r="G117" s="3"/>
      <c r="H117" s="5">
        <f>SUM(H116:H116)</f>
        <v>440000</v>
      </c>
    </row>
    <row r="118" spans="1:10" ht="9.9499999999999993" customHeight="1" x14ac:dyDescent="0.25">
      <c r="A118" s="56"/>
      <c r="B118" s="10"/>
      <c r="C118" s="3"/>
      <c r="D118" s="3"/>
      <c r="E118" s="30"/>
      <c r="F118" s="74"/>
      <c r="G118" s="3"/>
      <c r="H118" s="5"/>
    </row>
    <row r="119" spans="1:10" ht="25.5" customHeight="1" x14ac:dyDescent="0.25">
      <c r="A119" s="113">
        <v>10801</v>
      </c>
      <c r="B119" s="114" t="s">
        <v>32</v>
      </c>
      <c r="C119" s="115"/>
      <c r="D119" s="115"/>
      <c r="E119" s="119"/>
      <c r="F119" s="117"/>
      <c r="G119" s="115"/>
      <c r="H119" s="118"/>
    </row>
    <row r="120" spans="1:10" ht="129.94999999999999" customHeight="1" x14ac:dyDescent="0.25">
      <c r="A120" s="63">
        <v>10801015000005</v>
      </c>
      <c r="B120" s="47" t="s">
        <v>88</v>
      </c>
      <c r="C120" s="6" t="s">
        <v>26</v>
      </c>
      <c r="D120" s="6">
        <v>0</v>
      </c>
      <c r="E120" s="31" t="s">
        <v>13</v>
      </c>
      <c r="F120" s="15" t="s">
        <v>14</v>
      </c>
      <c r="G120" s="6">
        <v>1</v>
      </c>
      <c r="H120" s="7">
        <v>827740667</v>
      </c>
      <c r="I120" s="184"/>
      <c r="J120" s="185"/>
    </row>
    <row r="121" spans="1:10" ht="129.94999999999999" customHeight="1" x14ac:dyDescent="0.25">
      <c r="A121" s="63">
        <v>10801020000002</v>
      </c>
      <c r="B121" s="55" t="s">
        <v>110</v>
      </c>
      <c r="C121" s="6" t="s">
        <v>26</v>
      </c>
      <c r="D121" s="6">
        <v>0</v>
      </c>
      <c r="E121" s="31" t="s">
        <v>13</v>
      </c>
      <c r="F121" s="15" t="s">
        <v>14</v>
      </c>
      <c r="G121" s="6">
        <v>1</v>
      </c>
      <c r="H121" s="7">
        <v>1440000</v>
      </c>
      <c r="I121" s="170"/>
      <c r="J121" s="171"/>
    </row>
    <row r="122" spans="1:10" ht="21.95" customHeight="1" x14ac:dyDescent="0.25">
      <c r="A122" s="63" t="s">
        <v>17</v>
      </c>
      <c r="B122" s="47"/>
      <c r="C122" s="6"/>
      <c r="D122" s="6"/>
      <c r="E122" s="31"/>
      <c r="F122" s="15"/>
      <c r="G122" s="6"/>
      <c r="H122" s="5">
        <f>SUM(H120:H120)</f>
        <v>827740667</v>
      </c>
      <c r="I122" s="97"/>
      <c r="J122" s="98"/>
    </row>
    <row r="123" spans="1:10" ht="9.9499999999999993" customHeight="1" x14ac:dyDescent="0.25">
      <c r="A123" s="56"/>
      <c r="B123" s="9"/>
      <c r="C123" s="3"/>
      <c r="D123" s="3"/>
      <c r="E123" s="30"/>
      <c r="F123" s="74"/>
      <c r="G123" s="3"/>
      <c r="H123" s="5"/>
    </row>
    <row r="124" spans="1:10" ht="30" customHeight="1" x14ac:dyDescent="0.25">
      <c r="A124" s="113">
        <v>10805</v>
      </c>
      <c r="B124" s="151" t="s">
        <v>51</v>
      </c>
      <c r="C124" s="143"/>
      <c r="D124" s="143"/>
      <c r="E124" s="146"/>
      <c r="F124" s="147"/>
      <c r="G124" s="143"/>
      <c r="H124" s="152"/>
    </row>
    <row r="125" spans="1:10" ht="54.95" customHeight="1" x14ac:dyDescent="0.25">
      <c r="A125" s="86">
        <v>10805001000022</v>
      </c>
      <c r="B125" s="48" t="s">
        <v>89</v>
      </c>
      <c r="C125" s="12" t="s">
        <v>12</v>
      </c>
      <c r="D125" s="12">
        <v>0</v>
      </c>
      <c r="E125" s="33" t="s">
        <v>13</v>
      </c>
      <c r="F125" s="75" t="s">
        <v>14</v>
      </c>
      <c r="G125" s="12">
        <v>1</v>
      </c>
      <c r="H125" s="13">
        <v>1200000</v>
      </c>
    </row>
    <row r="126" spans="1:10" ht="23.25" customHeight="1" x14ac:dyDescent="0.25">
      <c r="A126" s="86" t="s">
        <v>15</v>
      </c>
      <c r="B126" s="48"/>
      <c r="C126" s="12"/>
      <c r="D126" s="12"/>
      <c r="E126" s="33"/>
      <c r="F126" s="75"/>
      <c r="G126" s="12"/>
      <c r="H126" s="20">
        <f>SUM(H125:H125)</f>
        <v>1200000</v>
      </c>
    </row>
    <row r="127" spans="1:10" ht="23.25" customHeight="1" x14ac:dyDescent="0.25">
      <c r="A127" s="87"/>
      <c r="B127" s="48"/>
      <c r="C127" s="12"/>
      <c r="D127" s="12"/>
      <c r="E127" s="33"/>
      <c r="F127" s="75"/>
      <c r="G127" s="12"/>
      <c r="H127" s="20"/>
    </row>
    <row r="128" spans="1:10" ht="30" customHeight="1" x14ac:dyDescent="0.25">
      <c r="A128" s="113">
        <v>10806</v>
      </c>
      <c r="B128" s="151" t="s">
        <v>54</v>
      </c>
      <c r="C128" s="115"/>
      <c r="D128" s="115"/>
      <c r="E128" s="119"/>
      <c r="F128" s="117"/>
      <c r="G128" s="115"/>
      <c r="H128" s="120"/>
    </row>
    <row r="129" spans="1:10" ht="30" customHeight="1" x14ac:dyDescent="0.25">
      <c r="A129" s="86">
        <v>10806035000001</v>
      </c>
      <c r="B129" s="47" t="s">
        <v>90</v>
      </c>
      <c r="C129" s="12" t="s">
        <v>12</v>
      </c>
      <c r="D129" s="12">
        <v>0</v>
      </c>
      <c r="E129" s="33" t="s">
        <v>13</v>
      </c>
      <c r="F129" s="75" t="s">
        <v>14</v>
      </c>
      <c r="G129" s="12">
        <v>5</v>
      </c>
      <c r="H129" s="7">
        <v>235000</v>
      </c>
    </row>
    <row r="130" spans="1:10" x14ac:dyDescent="0.25">
      <c r="A130" s="56" t="s">
        <v>17</v>
      </c>
      <c r="B130" s="9"/>
      <c r="C130" s="3"/>
      <c r="D130" s="3"/>
      <c r="E130" s="30"/>
      <c r="F130" s="74"/>
      <c r="G130" s="3"/>
      <c r="H130" s="5">
        <f>SUM(H129:H129)</f>
        <v>235000</v>
      </c>
    </row>
    <row r="131" spans="1:10" x14ac:dyDescent="0.25">
      <c r="A131" s="56"/>
      <c r="B131" s="9"/>
      <c r="C131" s="3"/>
      <c r="D131" s="3"/>
      <c r="E131" s="30"/>
      <c r="F131" s="74"/>
      <c r="G131" s="3"/>
      <c r="H131" s="5"/>
    </row>
    <row r="132" spans="1:10" ht="25.5" x14ac:dyDescent="0.25">
      <c r="A132" s="142">
        <v>10808</v>
      </c>
      <c r="B132" s="151" t="s">
        <v>33</v>
      </c>
      <c r="C132" s="115"/>
      <c r="D132" s="115"/>
      <c r="E132" s="119"/>
      <c r="F132" s="117"/>
      <c r="G132" s="115"/>
      <c r="H132" s="118"/>
    </row>
    <row r="133" spans="1:10" ht="64.5" customHeight="1" x14ac:dyDescent="0.25">
      <c r="A133" s="56">
        <v>10808015000001</v>
      </c>
      <c r="B133" s="100" t="s">
        <v>91</v>
      </c>
      <c r="C133" s="3" t="s">
        <v>26</v>
      </c>
      <c r="D133" s="3">
        <v>0</v>
      </c>
      <c r="E133" s="30" t="s">
        <v>13</v>
      </c>
      <c r="F133" s="74" t="s">
        <v>14</v>
      </c>
      <c r="G133" s="3" t="s">
        <v>60</v>
      </c>
      <c r="H133" s="4">
        <v>1200000</v>
      </c>
      <c r="I133" s="182"/>
      <c r="J133" s="183"/>
    </row>
    <row r="134" spans="1:10" ht="64.5" customHeight="1" x14ac:dyDescent="0.25">
      <c r="A134" s="56">
        <v>10808070000125</v>
      </c>
      <c r="B134" s="100" t="s">
        <v>111</v>
      </c>
      <c r="C134" s="3" t="s">
        <v>26</v>
      </c>
      <c r="D134" s="3">
        <v>0</v>
      </c>
      <c r="E134" s="30" t="s">
        <v>13</v>
      </c>
      <c r="F134" s="74" t="s">
        <v>14</v>
      </c>
      <c r="G134" s="3" t="s">
        <v>60</v>
      </c>
      <c r="H134" s="4">
        <v>260000</v>
      </c>
      <c r="I134" s="168"/>
      <c r="J134" s="169"/>
    </row>
    <row r="135" spans="1:10" ht="15" customHeight="1" x14ac:dyDescent="0.25">
      <c r="A135" s="56" t="s">
        <v>17</v>
      </c>
      <c r="B135" s="9"/>
      <c r="C135" s="3"/>
      <c r="D135" s="3"/>
      <c r="E135" s="30"/>
      <c r="F135" s="74"/>
      <c r="G135" s="3"/>
      <c r="H135" s="5">
        <f>SUM(H133:H133)</f>
        <v>1200000</v>
      </c>
      <c r="I135" s="82"/>
      <c r="J135" s="82"/>
    </row>
    <row r="136" spans="1:10" ht="15" customHeight="1" x14ac:dyDescent="0.25">
      <c r="A136" s="56"/>
      <c r="B136" s="9"/>
      <c r="C136" s="3"/>
      <c r="D136" s="3"/>
      <c r="E136" s="30"/>
      <c r="F136" s="74"/>
      <c r="G136" s="3"/>
      <c r="H136" s="5"/>
      <c r="I136" s="82"/>
      <c r="J136" s="82"/>
    </row>
    <row r="137" spans="1:10" ht="30" customHeight="1" x14ac:dyDescent="0.25">
      <c r="A137" s="123">
        <v>10999</v>
      </c>
      <c r="B137" s="114" t="s">
        <v>92</v>
      </c>
      <c r="C137" s="115"/>
      <c r="D137" s="115"/>
      <c r="E137" s="119"/>
      <c r="F137" s="117"/>
      <c r="G137" s="115"/>
      <c r="H137" s="120"/>
      <c r="I137" s="182"/>
      <c r="J137" s="183"/>
    </row>
    <row r="138" spans="1:10" ht="15" customHeight="1" x14ac:dyDescent="0.25">
      <c r="A138" s="56">
        <v>10999005000010</v>
      </c>
      <c r="B138" s="47" t="s">
        <v>93</v>
      </c>
      <c r="C138" s="3" t="s">
        <v>26</v>
      </c>
      <c r="D138" s="3">
        <v>0</v>
      </c>
      <c r="E138" s="30" t="s">
        <v>13</v>
      </c>
      <c r="F138" s="74" t="s">
        <v>14</v>
      </c>
      <c r="G138" s="3">
        <v>1</v>
      </c>
      <c r="H138" s="5">
        <v>50000</v>
      </c>
      <c r="I138" s="82"/>
      <c r="J138" s="82"/>
    </row>
    <row r="139" spans="1:10" ht="15" customHeight="1" x14ac:dyDescent="0.25">
      <c r="A139" s="56" t="s">
        <v>17</v>
      </c>
      <c r="B139" s="47"/>
      <c r="C139" s="3"/>
      <c r="D139" s="3"/>
      <c r="E139" s="30"/>
      <c r="F139" s="74"/>
      <c r="G139" s="3"/>
      <c r="H139" s="5">
        <f>SUM(H138:H138)</f>
        <v>50000</v>
      </c>
      <c r="I139" s="82"/>
      <c r="J139" s="82"/>
    </row>
    <row r="140" spans="1:10" ht="15" customHeight="1" x14ac:dyDescent="0.25">
      <c r="A140" s="56"/>
      <c r="B140" s="47"/>
      <c r="C140" s="3"/>
      <c r="D140" s="3"/>
      <c r="E140" s="30"/>
      <c r="F140" s="74"/>
      <c r="G140" s="3"/>
      <c r="H140" s="5"/>
      <c r="I140" s="82"/>
      <c r="J140" s="82"/>
    </row>
    <row r="141" spans="1:10" ht="15" customHeight="1" x14ac:dyDescent="0.25">
      <c r="A141" s="126">
        <v>19999</v>
      </c>
      <c r="B141" s="153" t="s">
        <v>94</v>
      </c>
      <c r="C141" s="115"/>
      <c r="D141" s="115"/>
      <c r="E141" s="119"/>
      <c r="F141" s="117"/>
      <c r="G141" s="115"/>
      <c r="H141" s="120"/>
      <c r="I141" s="82"/>
      <c r="J141" s="82"/>
    </row>
    <row r="142" spans="1:10" ht="101.25" customHeight="1" x14ac:dyDescent="0.25">
      <c r="A142" s="65">
        <v>19999006100100</v>
      </c>
      <c r="B142" s="154" t="s">
        <v>112</v>
      </c>
      <c r="C142" s="12"/>
      <c r="D142" s="12"/>
      <c r="E142" s="33"/>
      <c r="F142" s="75"/>
      <c r="G142" s="12"/>
      <c r="H142" s="20">
        <v>25000000</v>
      </c>
      <c r="I142" s="82"/>
      <c r="J142" s="82"/>
    </row>
    <row r="143" spans="1:10" ht="18" customHeight="1" x14ac:dyDescent="0.25">
      <c r="A143" s="65" t="s">
        <v>17</v>
      </c>
      <c r="B143" s="154"/>
      <c r="C143" s="12"/>
      <c r="D143" s="12"/>
      <c r="E143" s="33"/>
      <c r="F143" s="75"/>
      <c r="G143" s="12"/>
      <c r="H143" s="5">
        <f>SUM(H142:H142)</f>
        <v>25000000</v>
      </c>
      <c r="I143" s="82"/>
      <c r="J143" s="82"/>
    </row>
    <row r="144" spans="1:10" x14ac:dyDescent="0.25">
      <c r="A144" s="68"/>
      <c r="B144" s="54"/>
      <c r="C144" s="2"/>
      <c r="D144" s="2"/>
      <c r="E144" s="37"/>
      <c r="F144" s="83"/>
      <c r="G144" s="2"/>
      <c r="H144" s="5"/>
      <c r="I144" s="82"/>
      <c r="J144" s="82"/>
    </row>
    <row r="145" spans="1:10" ht="30" customHeight="1" x14ac:dyDescent="0.25">
      <c r="A145" s="113">
        <v>20101</v>
      </c>
      <c r="B145" s="114" t="s">
        <v>34</v>
      </c>
      <c r="C145" s="115"/>
      <c r="D145" s="115"/>
      <c r="E145" s="119"/>
      <c r="F145" s="117"/>
      <c r="G145" s="115"/>
      <c r="H145" s="118"/>
      <c r="I145" s="82"/>
      <c r="J145" s="82"/>
    </row>
    <row r="146" spans="1:10" x14ac:dyDescent="0.25">
      <c r="A146" s="56">
        <v>20101005000001</v>
      </c>
      <c r="B146" s="47" t="s">
        <v>49</v>
      </c>
      <c r="C146" s="3" t="s">
        <v>28</v>
      </c>
      <c r="D146" s="3">
        <v>0</v>
      </c>
      <c r="E146" s="30" t="s">
        <v>13</v>
      </c>
      <c r="F146" s="74" t="s">
        <v>14</v>
      </c>
      <c r="G146" s="3">
        <v>35</v>
      </c>
      <c r="H146" s="4">
        <v>750000</v>
      </c>
    </row>
    <row r="147" spans="1:10" x14ac:dyDescent="0.25">
      <c r="A147" s="56">
        <v>20101010000001</v>
      </c>
      <c r="B147" s="47" t="s">
        <v>52</v>
      </c>
      <c r="C147" s="3" t="s">
        <v>35</v>
      </c>
      <c r="D147" s="3">
        <v>0</v>
      </c>
      <c r="E147" s="30" t="s">
        <v>13</v>
      </c>
      <c r="F147" s="74" t="s">
        <v>14</v>
      </c>
      <c r="G147" s="3">
        <v>200</v>
      </c>
      <c r="H147" s="4">
        <v>150000</v>
      </c>
    </row>
    <row r="148" spans="1:10" x14ac:dyDescent="0.25">
      <c r="A148" s="63">
        <v>20101010000320</v>
      </c>
      <c r="B148" s="47" t="s">
        <v>36</v>
      </c>
      <c r="C148" s="3" t="s">
        <v>35</v>
      </c>
      <c r="D148" s="3">
        <v>0</v>
      </c>
      <c r="E148" s="30" t="s">
        <v>13</v>
      </c>
      <c r="F148" s="74" t="s">
        <v>14</v>
      </c>
      <c r="G148" s="3">
        <v>200</v>
      </c>
      <c r="H148" s="4">
        <v>100000</v>
      </c>
    </row>
    <row r="149" spans="1:10" x14ac:dyDescent="0.25">
      <c r="A149" s="63" t="s">
        <v>17</v>
      </c>
      <c r="B149" s="9"/>
      <c r="C149" s="3"/>
      <c r="D149" s="3"/>
      <c r="E149" s="30"/>
      <c r="F149" s="74"/>
      <c r="G149" s="3"/>
      <c r="H149" s="5">
        <f>SUM(H146:H148)</f>
        <v>1000000</v>
      </c>
    </row>
    <row r="150" spans="1:10" x14ac:dyDescent="0.25">
      <c r="A150" s="63"/>
      <c r="B150" s="9"/>
      <c r="C150" s="3"/>
      <c r="D150" s="3"/>
      <c r="E150" s="30"/>
      <c r="F150" s="74"/>
      <c r="G150" s="3"/>
      <c r="H150" s="5"/>
    </row>
    <row r="151" spans="1:10" ht="25.5" x14ac:dyDescent="0.25">
      <c r="A151" s="155">
        <v>20203</v>
      </c>
      <c r="B151" s="151" t="s">
        <v>125</v>
      </c>
      <c r="C151" s="115"/>
      <c r="D151" s="115"/>
      <c r="E151" s="119"/>
      <c r="F151" s="117"/>
      <c r="G151" s="115"/>
      <c r="H151" s="120"/>
    </row>
    <row r="152" spans="1:10" ht="24" x14ac:dyDescent="0.25">
      <c r="A152" s="63">
        <v>20203001000400</v>
      </c>
      <c r="B152" s="100" t="s">
        <v>126</v>
      </c>
      <c r="C152" s="6" t="s">
        <v>28</v>
      </c>
      <c r="D152" s="6">
        <v>0</v>
      </c>
      <c r="E152" s="31" t="s">
        <v>13</v>
      </c>
      <c r="F152" s="15" t="s">
        <v>14</v>
      </c>
      <c r="G152" s="3">
        <v>3</v>
      </c>
      <c r="H152" s="4">
        <v>500000</v>
      </c>
    </row>
    <row r="153" spans="1:10" ht="21.75" customHeight="1" x14ac:dyDescent="0.25">
      <c r="A153" s="66" t="s">
        <v>17</v>
      </c>
      <c r="B153" s="9"/>
      <c r="C153" s="3"/>
      <c r="D153" s="3"/>
      <c r="E153" s="30"/>
      <c r="F153" s="74"/>
      <c r="G153" s="3"/>
      <c r="H153" s="5">
        <f>SUM(H152:H152)</f>
        <v>500000</v>
      </c>
    </row>
    <row r="154" spans="1:10" ht="17.100000000000001" customHeight="1" x14ac:dyDescent="0.25">
      <c r="A154" s="63"/>
      <c r="B154" s="47"/>
      <c r="C154" s="6"/>
      <c r="D154" s="6"/>
      <c r="E154" s="31"/>
      <c r="F154" s="15"/>
      <c r="G154" s="6"/>
      <c r="H154" s="7"/>
    </row>
    <row r="155" spans="1:10" ht="14.25" customHeight="1" x14ac:dyDescent="0.25">
      <c r="A155" s="113">
        <v>20402</v>
      </c>
      <c r="B155" s="114" t="s">
        <v>37</v>
      </c>
      <c r="C155" s="115"/>
      <c r="D155" s="115"/>
      <c r="E155" s="119"/>
      <c r="F155" s="117"/>
      <c r="G155" s="115"/>
      <c r="H155" s="118"/>
    </row>
    <row r="156" spans="1:10" ht="21.75" customHeight="1" x14ac:dyDescent="0.25">
      <c r="A156" s="63">
        <v>20402405000015</v>
      </c>
      <c r="B156" s="47" t="s">
        <v>38</v>
      </c>
      <c r="C156" s="6" t="s">
        <v>28</v>
      </c>
      <c r="D156" s="6">
        <v>0</v>
      </c>
      <c r="E156" s="31" t="s">
        <v>13</v>
      </c>
      <c r="F156" s="15" t="s">
        <v>14</v>
      </c>
      <c r="G156" s="6">
        <v>1</v>
      </c>
      <c r="H156" s="7">
        <v>100000</v>
      </c>
    </row>
    <row r="157" spans="1:10" x14ac:dyDescent="0.25">
      <c r="A157" s="63">
        <v>20402060000001</v>
      </c>
      <c r="B157" s="9" t="s">
        <v>39</v>
      </c>
      <c r="C157" s="6" t="s">
        <v>28</v>
      </c>
      <c r="D157" s="6">
        <v>0</v>
      </c>
      <c r="E157" s="31" t="s">
        <v>13</v>
      </c>
      <c r="F157" s="15" t="s">
        <v>14</v>
      </c>
      <c r="G157" s="6">
        <v>1</v>
      </c>
      <c r="H157" s="7">
        <v>100000</v>
      </c>
      <c r="I157" s="182"/>
      <c r="J157" s="183"/>
    </row>
    <row r="158" spans="1:10" x14ac:dyDescent="0.25">
      <c r="A158" s="88" t="s">
        <v>17</v>
      </c>
      <c r="B158" s="56"/>
      <c r="C158" s="3"/>
      <c r="D158" s="3"/>
      <c r="E158" s="30"/>
      <c r="F158" s="74"/>
      <c r="G158" s="3"/>
      <c r="H158" s="5">
        <f>SUM(H156:H157)</f>
        <v>200000</v>
      </c>
    </row>
    <row r="159" spans="1:10" x14ac:dyDescent="0.25">
      <c r="A159" s="156"/>
      <c r="B159" s="56"/>
      <c r="C159" s="3"/>
      <c r="D159" s="3"/>
      <c r="E159" s="30"/>
      <c r="F159" s="74"/>
      <c r="G159" s="3"/>
      <c r="H159" s="5"/>
    </row>
    <row r="160" spans="1:10" x14ac:dyDescent="0.25">
      <c r="A160" s="113">
        <v>50103</v>
      </c>
      <c r="B160" s="114" t="s">
        <v>41</v>
      </c>
      <c r="C160" s="115"/>
      <c r="D160" s="115"/>
      <c r="E160" s="119"/>
      <c r="F160" s="117"/>
      <c r="G160" s="115"/>
      <c r="H160" s="118"/>
      <c r="I160"/>
      <c r="J160"/>
    </row>
    <row r="161" spans="1:10" ht="84" x14ac:dyDescent="0.25">
      <c r="A161" s="63">
        <v>50103020000300</v>
      </c>
      <c r="B161" s="47" t="s">
        <v>113</v>
      </c>
      <c r="C161" s="3" t="s">
        <v>28</v>
      </c>
      <c r="D161" s="3">
        <v>0</v>
      </c>
      <c r="E161" s="38" t="s">
        <v>42</v>
      </c>
      <c r="F161" s="74" t="s">
        <v>14</v>
      </c>
      <c r="G161" s="3">
        <v>3</v>
      </c>
      <c r="H161" s="4">
        <v>540000</v>
      </c>
      <c r="I161"/>
      <c r="J161"/>
    </row>
    <row r="162" spans="1:10" x14ac:dyDescent="0.25">
      <c r="A162" s="16" t="s">
        <v>17</v>
      </c>
      <c r="B162" s="57"/>
      <c r="C162" s="17"/>
      <c r="D162" s="17"/>
      <c r="E162" s="18"/>
      <c r="F162" s="84"/>
      <c r="G162" s="17"/>
      <c r="H162" s="8">
        <f>SUM(H161:H161)</f>
        <v>540000</v>
      </c>
      <c r="I162"/>
      <c r="J162"/>
    </row>
    <row r="163" spans="1:10" x14ac:dyDescent="0.25">
      <c r="A163" s="16"/>
      <c r="B163" s="57"/>
      <c r="C163" s="17"/>
      <c r="D163" s="17"/>
      <c r="E163" s="18"/>
      <c r="F163" s="84"/>
      <c r="G163" s="17"/>
      <c r="H163" s="19"/>
      <c r="I163"/>
      <c r="J163"/>
    </row>
    <row r="164" spans="1:10" x14ac:dyDescent="0.25">
      <c r="A164" s="113">
        <v>50104</v>
      </c>
      <c r="B164" s="114" t="s">
        <v>43</v>
      </c>
      <c r="C164" s="115"/>
      <c r="D164" s="115"/>
      <c r="E164" s="119"/>
      <c r="F164" s="117"/>
      <c r="G164" s="115"/>
      <c r="H164" s="118"/>
      <c r="I164"/>
      <c r="J164"/>
    </row>
    <row r="165" spans="1:10" x14ac:dyDescent="0.25">
      <c r="A165" s="64">
        <v>50104045000180</v>
      </c>
      <c r="B165" s="160" t="s">
        <v>45</v>
      </c>
      <c r="C165" s="21" t="s">
        <v>28</v>
      </c>
      <c r="D165" s="21">
        <v>0</v>
      </c>
      <c r="E165" s="35" t="s">
        <v>13</v>
      </c>
      <c r="F165" s="77" t="s">
        <v>14</v>
      </c>
      <c r="G165" s="21">
        <v>1</v>
      </c>
      <c r="H165" s="161">
        <v>2200000</v>
      </c>
      <c r="I165"/>
      <c r="J165"/>
    </row>
    <row r="166" spans="1:10" ht="21" customHeight="1" x14ac:dyDescent="0.25">
      <c r="A166" s="172">
        <v>50104900000025</v>
      </c>
      <c r="B166" s="48" t="s">
        <v>114</v>
      </c>
      <c r="C166" s="12" t="s">
        <v>28</v>
      </c>
      <c r="D166" s="12">
        <v>0</v>
      </c>
      <c r="E166" s="33" t="s">
        <v>13</v>
      </c>
      <c r="F166" s="75" t="s">
        <v>14</v>
      </c>
      <c r="G166" s="12" t="s">
        <v>60</v>
      </c>
      <c r="H166" s="13">
        <v>22000000</v>
      </c>
      <c r="I166"/>
      <c r="J166"/>
    </row>
    <row r="167" spans="1:10" x14ac:dyDescent="0.25">
      <c r="A167" s="65" t="s">
        <v>17</v>
      </c>
      <c r="B167" s="48"/>
      <c r="C167" s="12"/>
      <c r="D167" s="12"/>
      <c r="E167" s="33"/>
      <c r="F167" s="75"/>
      <c r="G167" s="12"/>
      <c r="H167" s="173">
        <f>SUM(H165:H166)</f>
        <v>24200000</v>
      </c>
      <c r="I167"/>
      <c r="J167"/>
    </row>
    <row r="168" spans="1:10" x14ac:dyDescent="0.25">
      <c r="A168" s="65"/>
      <c r="B168" s="48"/>
      <c r="C168" s="12"/>
      <c r="D168" s="12"/>
      <c r="E168" s="33"/>
      <c r="F168" s="75"/>
      <c r="G168" s="12"/>
      <c r="H168" s="173"/>
      <c r="I168"/>
      <c r="J168"/>
    </row>
    <row r="169" spans="1:10" x14ac:dyDescent="0.25">
      <c r="A169" s="113">
        <v>50106</v>
      </c>
      <c r="B169" s="114" t="s">
        <v>115</v>
      </c>
      <c r="C169" s="115"/>
      <c r="D169" s="115"/>
      <c r="E169" s="119"/>
      <c r="F169" s="117"/>
      <c r="G169" s="115"/>
      <c r="H169" s="118"/>
      <c r="I169"/>
      <c r="J169"/>
    </row>
    <row r="170" spans="1:10" x14ac:dyDescent="0.25">
      <c r="A170" s="56">
        <v>50106001000100</v>
      </c>
      <c r="B170" s="140" t="s">
        <v>116</v>
      </c>
      <c r="C170" s="22" t="s">
        <v>28</v>
      </c>
      <c r="D170" s="22">
        <v>0</v>
      </c>
      <c r="E170" s="36" t="s">
        <v>13</v>
      </c>
      <c r="F170" s="75" t="s">
        <v>14</v>
      </c>
      <c r="G170" s="12">
        <v>1</v>
      </c>
      <c r="H170" s="13">
        <v>110000</v>
      </c>
      <c r="I170"/>
      <c r="J170"/>
    </row>
    <row r="171" spans="1:10" x14ac:dyDescent="0.25">
      <c r="A171" s="56" t="s">
        <v>17</v>
      </c>
      <c r="B171" s="59"/>
      <c r="C171" s="39"/>
      <c r="D171" s="39"/>
      <c r="E171" s="31"/>
      <c r="F171" s="85"/>
      <c r="G171" s="39"/>
      <c r="H171" s="8">
        <f>SUM(H170:H170)</f>
        <v>110000</v>
      </c>
    </row>
    <row r="172" spans="1:10" x14ac:dyDescent="0.25">
      <c r="A172" s="56"/>
      <c r="B172" s="59"/>
      <c r="C172" s="39"/>
      <c r="D172" s="39"/>
      <c r="E172" s="31"/>
      <c r="F172" s="85"/>
      <c r="G172" s="39"/>
      <c r="H172" s="8"/>
    </row>
    <row r="173" spans="1:10" x14ac:dyDescent="0.25">
      <c r="A173" s="113">
        <v>50199</v>
      </c>
      <c r="B173" s="114" t="s">
        <v>46</v>
      </c>
      <c r="C173" s="157"/>
      <c r="D173" s="157"/>
      <c r="E173" s="119"/>
      <c r="F173" s="158"/>
      <c r="G173" s="157"/>
      <c r="H173" s="159"/>
    </row>
    <row r="174" spans="1:10" ht="36" x14ac:dyDescent="0.25">
      <c r="A174" s="67">
        <v>50199115000100</v>
      </c>
      <c r="B174" s="174" t="s">
        <v>117</v>
      </c>
      <c r="C174" s="22" t="s">
        <v>40</v>
      </c>
      <c r="D174" s="22">
        <v>0</v>
      </c>
      <c r="E174" s="36" t="s">
        <v>13</v>
      </c>
      <c r="F174" s="80" t="s">
        <v>103</v>
      </c>
      <c r="G174" s="22">
        <v>1</v>
      </c>
      <c r="H174" s="23">
        <v>135000</v>
      </c>
    </row>
    <row r="175" spans="1:10" ht="50.1" customHeight="1" x14ac:dyDescent="0.25">
      <c r="A175" s="67">
        <v>50199115000100</v>
      </c>
      <c r="B175" s="174" t="s">
        <v>118</v>
      </c>
      <c r="C175" s="22" t="s">
        <v>40</v>
      </c>
      <c r="D175" s="22">
        <v>0</v>
      </c>
      <c r="E175" s="36" t="s">
        <v>13</v>
      </c>
      <c r="F175" s="80" t="s">
        <v>104</v>
      </c>
      <c r="G175" s="22">
        <v>1</v>
      </c>
      <c r="H175" s="23">
        <v>135000</v>
      </c>
    </row>
    <row r="176" spans="1:10" ht="20.25" customHeight="1" x14ac:dyDescent="0.25">
      <c r="A176" s="60" t="s">
        <v>17</v>
      </c>
      <c r="B176" s="60"/>
      <c r="C176" s="12"/>
      <c r="D176" s="12"/>
      <c r="E176" s="33"/>
      <c r="F176" s="75"/>
      <c r="G176" s="12"/>
      <c r="H176" s="20">
        <f>SUM(H174:H175)</f>
        <v>270000</v>
      </c>
    </row>
    <row r="177" spans="1:8" ht="15.95" customHeight="1" x14ac:dyDescent="0.25">
      <c r="A177" s="60"/>
      <c r="B177" s="60"/>
      <c r="C177" s="12"/>
      <c r="D177" s="12"/>
      <c r="E177" s="33"/>
      <c r="F177" s="75"/>
      <c r="G177" s="12"/>
      <c r="H177" s="20"/>
    </row>
    <row r="178" spans="1:8" x14ac:dyDescent="0.25">
      <c r="A178" s="113">
        <v>59903</v>
      </c>
      <c r="B178" s="114" t="s">
        <v>44</v>
      </c>
      <c r="C178" s="113"/>
      <c r="D178" s="115"/>
      <c r="E178" s="115"/>
      <c r="F178" s="117"/>
      <c r="G178" s="115"/>
      <c r="H178" s="162"/>
    </row>
    <row r="179" spans="1:8" ht="36" x14ac:dyDescent="0.25">
      <c r="A179" s="65">
        <v>59903005090101</v>
      </c>
      <c r="B179" s="140" t="s">
        <v>119</v>
      </c>
      <c r="C179" s="12" t="s">
        <v>28</v>
      </c>
      <c r="D179" s="12">
        <v>0</v>
      </c>
      <c r="E179" s="33" t="s">
        <v>13</v>
      </c>
      <c r="F179" s="75" t="s">
        <v>14</v>
      </c>
      <c r="G179" s="12">
        <v>2</v>
      </c>
      <c r="H179" s="13">
        <v>162000</v>
      </c>
    </row>
    <row r="180" spans="1:8" x14ac:dyDescent="0.25">
      <c r="A180" s="65">
        <v>59903005090101</v>
      </c>
      <c r="B180" s="140" t="s">
        <v>120</v>
      </c>
      <c r="C180" s="22" t="s">
        <v>40</v>
      </c>
      <c r="D180" s="22">
        <v>0</v>
      </c>
      <c r="E180" s="36" t="s">
        <v>13</v>
      </c>
      <c r="F180" s="80" t="s">
        <v>104</v>
      </c>
      <c r="G180" s="12">
        <v>2</v>
      </c>
      <c r="H180" s="13">
        <v>390000</v>
      </c>
    </row>
    <row r="181" spans="1:8" x14ac:dyDescent="0.25">
      <c r="A181" s="65" t="s">
        <v>17</v>
      </c>
      <c r="B181" s="58"/>
      <c r="C181" s="12"/>
      <c r="D181" s="12"/>
      <c r="E181" s="33"/>
      <c r="F181" s="75"/>
      <c r="G181" s="12"/>
      <c r="H181" s="20">
        <f>SUM(H179:H180)</f>
        <v>552000</v>
      </c>
    </row>
  </sheetData>
  <mergeCells count="14">
    <mergeCell ref="I157:J157"/>
    <mergeCell ref="I137:J137"/>
    <mergeCell ref="I133:J133"/>
    <mergeCell ref="I68:J68"/>
    <mergeCell ref="I97:J97"/>
    <mergeCell ref="I108:J108"/>
    <mergeCell ref="I120:J120"/>
    <mergeCell ref="A86:B86"/>
    <mergeCell ref="I16:J16"/>
    <mergeCell ref="A1:H1"/>
    <mergeCell ref="A2:H2"/>
    <mergeCell ref="A3:H3"/>
    <mergeCell ref="A4:H4"/>
    <mergeCell ref="A5:H5"/>
  </mergeCells>
  <hyperlinks>
    <hyperlink ref="A166" r:id="rId1" display="https://www.hacienda.go.cr/rp/ca/BusquedaMercancias.aspx?catalogo=COG&amp;codmerc=50104020000001"/>
  </hyperlinks>
  <pageMargins left="0.6692913385826772" right="0.70866141732283472" top="0.74803149606299213" bottom="0.74803149606299213" header="0.31496062992125984" footer="0.31496062992125984"/>
  <pageSetup orientation="landscape" verticalDpi="0" r:id="rId2"/>
  <ignoredErrors>
    <ignoredError sqref="E9:E26 E30 E60 E32:E46 E64:E65 E68:E69 E71:E73 E84 E86 E88:E90 E96:E97 E101 E107:E112 E117 E119:E120 E181 E144:E158 E169:E173 E175:E176 E135:E138 E123:E133 E178:E179 E160:E16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DIFINITIVO - FINAL</vt:lpstr>
      <vt:lpstr>'DIFINITIVO - FINAL'!Área_de_impresión</vt:lpstr>
      <vt:lpstr>'DIFINITIVO - FINAL'!Títulos_a_imprimir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xbermudez</dc:creator>
  <cp:lastModifiedBy>Centro de Cine</cp:lastModifiedBy>
  <cp:lastPrinted>2015-04-23T02:04:35Z</cp:lastPrinted>
  <dcterms:created xsi:type="dcterms:W3CDTF">2012-11-04T21:57:06Z</dcterms:created>
  <dcterms:modified xsi:type="dcterms:W3CDTF">2017-10-12T14:12:17Z</dcterms:modified>
</cp:coreProperties>
</file>